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9" activeTab="0"/>
  </bookViews>
  <sheets>
    <sheet name="План закупок 2015г." sheetId="1" r:id="rId1"/>
  </sheets>
  <definedNames/>
  <calcPr fullCalcOnLoad="1"/>
</workbook>
</file>

<file path=xl/sharedStrings.xml><?xml version="1.0" encoding="utf-8"?>
<sst xmlns="http://schemas.openxmlformats.org/spreadsheetml/2006/main" count="1905" uniqueCount="505">
  <si>
    <t>Наименование заказчика</t>
  </si>
  <si>
    <t>Муниципальное унитарное предприятие теплового хозяйства "Теплосервис"</t>
  </si>
  <si>
    <t>Адрес местонахождения заказчика</t>
  </si>
  <si>
    <t>143090 Московская область, г. Краснознаменск, ул. Краснознаменная, д.1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</si>
  <si>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</si>
  <si>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</si>
  <si>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</si>
  <si>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</si>
  <si>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</si>
  <si>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</si>
  <si>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</si>
  <si>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</si>
  <si>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</si>
  <si>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</si>
  <si>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Обоснование внесения изменений</t>
  </si>
  <si>
    <t>Предмет договора</t>
  </si>
  <si>
    <t>Минимально необходимые требования, предъявляемые
к закупаемым товарам (работам, услугам)</t>
  </si>
  <si>
    <t>Регион поставки товаров (выполнения работ, 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</si>
  <si>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</si>
  <si>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</si>
  <si>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Количество</t>
  </si>
  <si>
    <t>Код по ОКАТО</t>
  </si>
  <si>
    <t xml:space="preserve">Наименование </t>
  </si>
  <si>
    <t>Планируемая дата или период размещения извещения
о закупке
(месяц, год)</t>
  </si>
  <si>
    <t>Срок исполнения договора
(месяц, год)</t>
  </si>
  <si>
    <t>8(495)590-28-97</t>
  </si>
  <si>
    <t>teplo590@mail.ru</t>
  </si>
  <si>
    <t>29.13</t>
  </si>
  <si>
    <t>Соответствие ГОСТ</t>
  </si>
  <si>
    <t>Московская область, г. Краснознаменск</t>
  </si>
  <si>
    <r>
      <t xml:space="preserve">Задвижка стальная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100мм, 30с41 нж Ру16, Т130, L-230мм,.</t>
    </r>
  </si>
  <si>
    <r>
      <t xml:space="preserve">Задвижка стальная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150мм, 30с41 нж Ру16, Т130.</t>
    </r>
  </si>
  <si>
    <r>
      <t xml:space="preserve">Задвижка стальная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250мм, 30с41 нж Ру16, Т130, L-440мм, 12 болтов.</t>
    </r>
  </si>
  <si>
    <t>Единицы измерения</t>
  </si>
  <si>
    <t>Наименование</t>
  </si>
  <si>
    <t>шт.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</si>
  <si>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</si>
  <si>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</si>
  <si>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</si>
  <si>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</si>
  <si>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</si>
  <si>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</si>
  <si>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</si>
  <si>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</si>
  <si>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</si>
  <si>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</si>
  <si>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</si>
  <si>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Поставка общестроительных материалов (глина шамотная)</t>
  </si>
  <si>
    <t>51.70</t>
  </si>
  <si>
    <t>Круги шлифовальные Тип 1 (ПП) 230х6х22 А 24 R BF 80 м/с</t>
  </si>
  <si>
    <t>ГОСТ 2424-83</t>
  </si>
  <si>
    <t>Круги шлифовальные Тип 1 (ПП) 125х6х22 14А 80 Т1 35м/с</t>
  </si>
  <si>
    <t>36.63.7</t>
  </si>
  <si>
    <t>52.46.2</t>
  </si>
  <si>
    <t>28.62</t>
  </si>
  <si>
    <t>Код ОКЕИ</t>
  </si>
  <si>
    <t>36.62</t>
  </si>
  <si>
    <t>ГОСТ 10597-87</t>
  </si>
  <si>
    <t>ГОСТ 6465-76</t>
  </si>
  <si>
    <r>
      <t xml:space="preserve">Затвор дисковый,  ст. </t>
    </r>
    <r>
      <rPr>
        <sz val="9"/>
        <rFont val="Calibri"/>
        <family val="2"/>
      </rPr>
      <t>DN0</t>
    </r>
    <r>
      <rPr>
        <sz val="9"/>
        <rFont val="Times New Roman"/>
        <family val="1"/>
      </rPr>
      <t>100, с редкутором, АЭ2.612.1433-КЛ (сетевая вода, до +150°С, PN 16 МПа ). Дополнительная комплектация: комплект фланцев и крепежа Ст20, DN 100мм.</t>
    </r>
  </si>
  <si>
    <r>
      <t xml:space="preserve">Затвор дисковый,  ст. </t>
    </r>
    <r>
      <rPr>
        <sz val="9"/>
        <rFont val="Calibri"/>
        <family val="2"/>
      </rPr>
      <t>DN0</t>
    </r>
    <r>
      <rPr>
        <sz val="9"/>
        <rFont val="Times New Roman"/>
        <family val="1"/>
      </rPr>
      <t>200, с редкутором, АЭ2.615.1433-КЛ (сетевая вода, до +150°С, PN 16 МПа ). Дополнительная комплектация: комплект фланцев и крепежа Ст20, DN 200мм.</t>
    </r>
  </si>
  <si>
    <r>
      <t xml:space="preserve">Затвор дисковый,  ст. </t>
    </r>
    <r>
      <rPr>
        <sz val="9"/>
        <rFont val="Calibri"/>
        <family val="2"/>
      </rPr>
      <t>DN0</t>
    </r>
    <r>
      <rPr>
        <sz val="9"/>
        <rFont val="Times New Roman"/>
        <family val="1"/>
      </rPr>
      <t>150, с редкутором, АЭ2.614.1433-КЛ (сетевая вода, до +150°С, PN 16 МПа ). Дополнительная комплектация: комплект фланцев и крепежа Ст20, DN 150мм.</t>
    </r>
  </si>
  <si>
    <r>
      <t xml:space="preserve">Затвор дисковый,  ст. </t>
    </r>
    <r>
      <rPr>
        <sz val="9"/>
        <rFont val="Calibri"/>
        <family val="2"/>
      </rPr>
      <t>DN0</t>
    </r>
    <r>
      <rPr>
        <sz val="9"/>
        <rFont val="Times New Roman"/>
        <family val="1"/>
      </rPr>
      <t>250, с редкутором, АЭ2.616.1433-КЛ (сетевая вода, до +150°С, PN 16 МПа ). Дополнительная комплектация: комплект фланцев и крепежа Ст20, DN 250мм.</t>
    </r>
  </si>
  <si>
    <r>
      <t xml:space="preserve">Затвор дисковый,  ст. </t>
    </r>
    <r>
      <rPr>
        <sz val="9"/>
        <rFont val="Calibri"/>
        <family val="2"/>
      </rPr>
      <t>DN0</t>
    </r>
    <r>
      <rPr>
        <sz val="9"/>
        <rFont val="Times New Roman"/>
        <family val="1"/>
      </rPr>
      <t>80, с редкутором, АЭ2.611.1433-КЛ (сетевая вода, до +150°С, PN 16 МПа ). Дополнительная комплектация: комплект фланцев и крепежа Ст20, DN 80мм.</t>
    </r>
  </si>
  <si>
    <t>Щетка по металлу на деревянной ручке 6- рядная</t>
  </si>
  <si>
    <t>кг.</t>
  </si>
  <si>
    <r>
      <t>Кран 11С67п фл. Ру16 Ду40</t>
    </r>
    <r>
      <rPr>
        <sz val="9"/>
        <rFont val="Times New Roman"/>
        <family val="1"/>
      </rPr>
      <t>,  Т+130°С,  полнопроходной, в комплекте с фланцами и крепежом.</t>
    </r>
  </si>
  <si>
    <t>Кран 11С67п фл. Ру16 Ду50,  Т+130°С,  полнопроходной, в комплекте с фланцами и крепежом.</t>
  </si>
  <si>
    <t>Кран 11С67п фл. Ру16 Ду80,  Т+130°С,  полнопроходной, в комплекте с фланцами и крепежом.</t>
  </si>
  <si>
    <t>Кран 11С67п фл. Ру16 Ду100,  Т+130°С,  полнопроходной, в комплекте с фланцами и крепежом.</t>
  </si>
  <si>
    <t>Кран 11С67п фл. Ру16 Ду200,  Т+130°С,  полнопроходной, в комплекте с фланцами и крепежом.</t>
  </si>
  <si>
    <t>Кран шаровый, 11б18бк, Ду15, Ру16, для манометров.</t>
  </si>
  <si>
    <t>Кран шаровый, 11С33П Ду150/125мм, Ру16, Breeze.</t>
  </si>
  <si>
    <t>Кисть плоская "Стандарт" 3", натуральная щетина</t>
  </si>
  <si>
    <t>Кисть плоская "Стандарт" 4", натуральная щетина</t>
  </si>
  <si>
    <t xml:space="preserve">Молоток слесарный, 800 гр. квадратный боек, деревянная ручка  </t>
  </si>
  <si>
    <t>Кран 11б27п 1 рычаг, м-м, Ду 15 Бологое.</t>
  </si>
  <si>
    <t>Кран 11б27п 1 рычаг, м-м, Ду 20 Бологое.</t>
  </si>
  <si>
    <t>Кран 11б27п 1 рычаг, м-м, Ду 25 Бологое.</t>
  </si>
  <si>
    <t>Краска эмаль ПФ-115, черная.</t>
  </si>
  <si>
    <t xml:space="preserve">ГОСТ 1583-93 </t>
  </si>
  <si>
    <r>
      <t xml:space="preserve">Задвижка стальная </t>
    </r>
    <r>
      <rPr>
        <sz val="9"/>
        <rFont val="Calibri"/>
        <family val="2"/>
      </rPr>
      <t>Ø</t>
    </r>
    <r>
      <rPr>
        <sz val="9"/>
        <rFont val="Times New Roman"/>
        <family val="1"/>
      </rPr>
      <t>50мм, 30с41 нж Ру10, Ру16, Т130.</t>
    </r>
  </si>
  <si>
    <t xml:space="preserve">Кран 11С64п. Ру25 фланцевый Ду32.  </t>
  </si>
  <si>
    <t>март 2015г.</t>
  </si>
  <si>
    <t>май 2015г.</t>
  </si>
  <si>
    <t>Конкурс</t>
  </si>
  <si>
    <t>План закупки товаров (работ, услуг) МУП ТХ "Теплосервис" на 2015 год</t>
  </si>
  <si>
    <t>12.</t>
  </si>
  <si>
    <t>13.</t>
  </si>
  <si>
    <t>14.</t>
  </si>
  <si>
    <t>15.</t>
  </si>
  <si>
    <t>ГОСТ 9544-2005</t>
  </si>
  <si>
    <t>Запрос предложений</t>
  </si>
  <si>
    <t>ГОСТ 22445-88</t>
  </si>
  <si>
    <t xml:space="preserve"> ГОСТ 30732-2006</t>
  </si>
  <si>
    <t>018</t>
  </si>
  <si>
    <t>Труба стальная в ППУ-ПЭ Ø89</t>
  </si>
  <si>
    <t>Труба стальная в ППУ-ПЭ Ø108</t>
  </si>
  <si>
    <t>пог.м</t>
  </si>
  <si>
    <t>Труба стальная в ППУ-ПЭ Ø159</t>
  </si>
  <si>
    <t>Труба стальная в ППУ-ПЭ Ø219</t>
  </si>
  <si>
    <t>июнь 2015г.</t>
  </si>
  <si>
    <t>Труба стальная в ППУ-ПЭ Ø273</t>
  </si>
  <si>
    <t>Труба стальная в ППУ-ОЦ Ø57</t>
  </si>
  <si>
    <t>Труба стальная в ППУ-ОЦ Ø89</t>
  </si>
  <si>
    <t>Труба стальная в ППУ-ОЦ Ø108</t>
  </si>
  <si>
    <t>Труба стальная в ППУ-ОЦ Ø159</t>
  </si>
  <si>
    <t>Труба стальная ОЦ в ППУ-ОЦ Ø89</t>
  </si>
  <si>
    <t>Труба стальная ОЦ в ППУ-ОЦ Ø133</t>
  </si>
  <si>
    <t>Труба стальная ОЦ в ППУ-ОЦ Ø108</t>
  </si>
  <si>
    <t>2715020 [2715520] [2715831]</t>
  </si>
  <si>
    <t>26.8,24.62,25.24.2,28.6</t>
  </si>
  <si>
    <t>Теплоизоляция Energocell, клей EnergoFlex Extra, лента Energocell HT 3/0,05-15, нож монтажный.</t>
  </si>
  <si>
    <t>январь2015г.</t>
  </si>
  <si>
    <t>февраль 2015г.</t>
  </si>
  <si>
    <t>Запрос цен/котировок</t>
  </si>
  <si>
    <t>Трубопроводная арматура, уголок металлический, арматура, переход стальной, тройник стальной</t>
  </si>
  <si>
    <t>018,006,796,796,796,006</t>
  </si>
  <si>
    <t>февраль2015г.</t>
  </si>
  <si>
    <t>055,112,796,796</t>
  </si>
  <si>
    <t>51.53.24</t>
  </si>
  <si>
    <t>113</t>
  </si>
  <si>
    <t>31.20</t>
  </si>
  <si>
    <t>796</t>
  </si>
  <si>
    <t>27.3,27.17</t>
  </si>
  <si>
    <t>2712020,2712010.</t>
  </si>
  <si>
    <t>018,055</t>
  </si>
  <si>
    <t>29.14</t>
  </si>
  <si>
    <t>Светильник светодиодный DS-prom 120E (Лира)</t>
  </si>
  <si>
    <t>Светильник светодиодный DS-prom 240E (Лира)</t>
  </si>
  <si>
    <t>Светильник DS-N80 45Вт 4500К светодиодный потолочный 1280Х135 мм призматик IP 65 (Диотек)</t>
  </si>
  <si>
    <t>Светильник  LE-СПО-11-040-0405-54Д 40Вт 4800К светодиодный потолочный белый IP54 (LEDeffect)</t>
  </si>
  <si>
    <t>31.50</t>
  </si>
  <si>
    <t>155 000р</t>
  </si>
  <si>
    <t>Электрический двигатель Grundfos  MG132SB 400/690-2, 7.5KW B05-38)</t>
  </si>
  <si>
    <t>28.75</t>
  </si>
  <si>
    <t>51.54,51.54.2,45.32,29.13,29.13</t>
  </si>
  <si>
    <t>апрель 2015г.</t>
  </si>
  <si>
    <t>Закупка хозяйственного инвентаря.</t>
  </si>
  <si>
    <t>90.02</t>
  </si>
  <si>
    <t>Оказание услуг по зачистке, разбору территории насосной станции и удалению с территории Заказчика отходов, содержащих нефтепродукты.</t>
  </si>
  <si>
    <t>Открытый конкурс</t>
  </si>
  <si>
    <t>45.25.3</t>
  </si>
  <si>
    <t>Плита перекрытия ВП 31-18, блоки ФБС, асфальта, щебня, кирпича, цемента, песка, грунт плодородный.</t>
  </si>
  <si>
    <t>45.43, 24.30</t>
  </si>
  <si>
    <t>166</t>
  </si>
  <si>
    <t>33.2</t>
  </si>
  <si>
    <t>40.30</t>
  </si>
  <si>
    <t>27.2, 27.22</t>
  </si>
  <si>
    <t>2715010, 2716681</t>
  </si>
  <si>
    <t xml:space="preserve">Трубопроводная арматура, отвод стальной.
</t>
  </si>
  <si>
    <t>018, 796</t>
  </si>
  <si>
    <t>Подшипник</t>
  </si>
  <si>
    <t>32.20</t>
  </si>
  <si>
    <t xml:space="preserve">Модем «Спектр 48 MSK», блок питания для «Спектр 48 MSK» 110/220В-24В, 10Вт. </t>
  </si>
  <si>
    <t>50.30</t>
  </si>
  <si>
    <t>Регулирующий блок перепада давления AFP для VFG2/VFQ2 Ду 15-250. Импульсная трубка AF, медь.</t>
  </si>
  <si>
    <t>25.2, 25.13.7</t>
  </si>
  <si>
    <t>2522000, 2519430</t>
  </si>
  <si>
    <t>Таблички по электробезопасности. Коврик диэлектрический</t>
  </si>
  <si>
    <t>26.82.1</t>
  </si>
  <si>
    <t>51.55</t>
  </si>
  <si>
    <t>168</t>
  </si>
  <si>
    <t>33.20</t>
  </si>
  <si>
    <t xml:space="preserve">Измеритель давления/разряжения АДР-0,25.4.2. </t>
  </si>
  <si>
    <t>31.2</t>
  </si>
  <si>
    <t>Поставляемый товар должен быть новым, ранее не находившийся в использовании у Поставщика или у третьих лиц, не должны находиться в залоге, под арестом или под иным обременением.
Товар по качеству, техническим характеристикам, безопасности, функциональным характеристикам (потребительским свойствам) должен соответствовать установленным настоящим техническим заданием, ГОСТам, параметрам.
Поставляемый товар должен иметь сертификаты и паспорта установленной формы.</t>
  </si>
  <si>
    <t>168.00; 32.00; 60.00; 6.00.</t>
  </si>
  <si>
    <t>28.75,27.22,27.22,27.22,27.22,27.3</t>
  </si>
  <si>
    <t>Погонный метр, метр, штука, штука,штука,метр</t>
  </si>
  <si>
    <t>170.00, 122.00, 20.00, 13.00, 2.00, 30.00</t>
  </si>
  <si>
    <t>Поставка песка карьерного</t>
  </si>
  <si>
    <t>Согласно закупочной документации</t>
  </si>
  <si>
    <t>Кубический метр</t>
  </si>
  <si>
    <t>Согласно техническому заданию</t>
  </si>
  <si>
    <t>Штука</t>
  </si>
  <si>
    <t>100.00</t>
  </si>
  <si>
    <t>3.00</t>
  </si>
  <si>
    <t>Поставка швеллера 10П Ст3пс/сп5 дл.6м,лист г/к 3х1250х2500 Ст2сп5</t>
  </si>
  <si>
    <t>Погонный метр, квадратный метр</t>
  </si>
  <si>
    <t>150.00,50.00</t>
  </si>
  <si>
    <t>Согласно документации</t>
  </si>
  <si>
    <t>5.00</t>
  </si>
  <si>
    <t>15.00</t>
  </si>
  <si>
    <t>1.00</t>
  </si>
  <si>
    <t>Электрический двигатель асинхронный А180S2 IM 3011 SKF C3 F300.</t>
  </si>
  <si>
    <t>Согласно спецификации</t>
  </si>
  <si>
    <t>Декабрь 2015г.</t>
  </si>
  <si>
    <t>29.22</t>
  </si>
  <si>
    <t>Поставка Эйфель трехсекционная монтажная лестница ТЛ 3х16И</t>
  </si>
  <si>
    <t>Согласно котирововчной документации</t>
  </si>
  <si>
    <t>Закупка трубы и трубных элементов в ППУ исполнении, закупка кран шаровой, задвижка, затвор чугунный.</t>
  </si>
  <si>
    <t>2521370,2716620,4540140,2912242,2912384</t>
  </si>
  <si>
    <t>Погонный метр, штука, комплект, штука, штука</t>
  </si>
  <si>
    <t>018,796,839,796,796</t>
  </si>
  <si>
    <t>700.00, 40.00, 125.00, 16.00, 45.00</t>
  </si>
  <si>
    <t>520.00</t>
  </si>
  <si>
    <t>Не установлено</t>
  </si>
  <si>
    <t>16.00</t>
  </si>
  <si>
    <t>Килограмм, килограмм</t>
  </si>
  <si>
    <t>1500.00, 60.00</t>
  </si>
  <si>
    <t>Поставка ультразвукового расходомера US 800-M-32-300Ф-СТ20-040-Р-42 (IP68, ВОДА)</t>
  </si>
  <si>
    <t>40.00</t>
  </si>
  <si>
    <t>4.00</t>
  </si>
  <si>
    <t>18.00</t>
  </si>
  <si>
    <t>Погонный метр, штука</t>
  </si>
  <si>
    <t>210.00, 98.00</t>
  </si>
  <si>
    <t>30.00</t>
  </si>
  <si>
    <t>Автошины и диски в соответствии с техническим заданием</t>
  </si>
  <si>
    <t>В соответствии с договором</t>
  </si>
  <si>
    <t>265.00, 60.00</t>
  </si>
  <si>
    <t>Штука, штука</t>
  </si>
  <si>
    <t>Килограмм</t>
  </si>
  <si>
    <t>60.00</t>
  </si>
  <si>
    <t>Концентрат минеральный ГАЛИТ (соль техническая)</t>
  </si>
  <si>
    <t>Тонна, метрическая тонна (1000 кг.)</t>
  </si>
  <si>
    <t>Май 2015г.</t>
  </si>
  <si>
    <t>Поставка набивки сальниковой АП-31 16х16</t>
  </si>
  <si>
    <t>Закупка у единственного поставщика(исполнителя, подрядчика)</t>
  </si>
  <si>
    <t>2.00</t>
  </si>
  <si>
    <t>Закупка запорной арматуры</t>
  </si>
  <si>
    <t>29.13, 29.13</t>
  </si>
  <si>
    <t>796, 796</t>
  </si>
  <si>
    <t>3.00, 8.00</t>
  </si>
  <si>
    <t>январь 2015г.</t>
  </si>
  <si>
    <t xml:space="preserve">Поставка запорной, спускной,запорно-регулирующей арматуры системы водоснабжения </t>
  </si>
  <si>
    <t>243.00</t>
  </si>
  <si>
    <t>28.7.</t>
  </si>
  <si>
    <t>31.10.1.</t>
  </si>
  <si>
    <t>31.1.</t>
  </si>
  <si>
    <t>Поставка таль тяговая RZV-0,8-3,0м рычажная (Чехия), таль тяговая RZV-3,2-15,0м рычажная (Чехия).</t>
  </si>
  <si>
    <t>Поставка полов наливных и бетон-контакта</t>
  </si>
  <si>
    <t>9314274, 2422120</t>
  </si>
  <si>
    <t>166, 796, 796, 796, 715, 796, 959</t>
  </si>
  <si>
    <t>166, 166</t>
  </si>
  <si>
    <t>52.46.2, 52.46.6, 52.46.6,51.70, 51.41, 36.62, 28.7</t>
  </si>
  <si>
    <t>2422160, 2893233, 3697390, 2524111, 1816050, 3697420, 2899560</t>
  </si>
  <si>
    <t>квадратный метр, литр, кубический дециметр, штука, штука</t>
  </si>
  <si>
    <t>Килограмм, штука, штука, штука, пара (2шт.), штука, автомобиледень</t>
  </si>
  <si>
    <t>132.50, 42.00, 48.00, 400.00, 300.00, 46.00, 15.00</t>
  </si>
  <si>
    <t>Закупка у единственного поставщика (подрядчика, исполнителя) ВЫЧИСЛИТЕЛЬ ВТД-УВ; 8F, 8L, 8R.</t>
  </si>
  <si>
    <t>БЛОК ПИТАНИЯ ОВЕН БП02Б-Д1-24, ПРЕОБРАЗОВАТЕЛЬ ДАВЛЕНИЯ ОВЕН ПД 100-ДИ1,0-111-0,5, ПРЕОБРАЗОВАТЕЛЬ ДАВЛЕНИЯ ОВЕН ПД 100-ДИ1,6-111-0,5.</t>
  </si>
  <si>
    <t>Поставка ДАТЧИК ТЕМПЕРАТУРНЫЙ КТПР-0,1-1-100П-250/8, ДАТЧИК ТЕМПЕРАТУРНЫЙ КТПР-0,1-1-100П-400/8, ДАТЧИК    ТЕМПЕРАТУРНЫЙ КТПР-0,1-1-100П-160/8.</t>
  </si>
  <si>
    <t>839</t>
  </si>
  <si>
    <t>Комплект</t>
  </si>
  <si>
    <t>26.61, 26.61, 27.1, 26.82.2, 14.2,26.51, 26.40, 14.2, 45.21,27.3, 27.17, 26.82, 26.82, 26.14</t>
  </si>
  <si>
    <t>2695520,2695111,2731110,2699870,1413160,2694110,2693010,1413000,1030140,2713020,2712010,2699563,2699563,2614020</t>
  </si>
  <si>
    <t xml:space="preserve">Штука, штука, штука, тонна, метрическая тонна (1000 кг.), кубический метр, тонна, метрическая тонна (1000 кг.),штука,кубический метр,кубический метр,погонный метр, квадратный метр </t>
  </si>
  <si>
    <t>796,796,796,168,113,168,796,113,113,018,055,166,736,055</t>
  </si>
  <si>
    <t>1.00,20.00,12.00,34.00,30.00,8.00,6000.00,300.00,40.00,360.00,100.00,100.00,4.00,240.00</t>
  </si>
  <si>
    <t>Штука, штука, штука</t>
  </si>
  <si>
    <t>796, 796, 796</t>
  </si>
  <si>
    <t>233.00</t>
  </si>
  <si>
    <t>Затвор дисковый DN0150 с электроприводом 380В (АРМАТЭК), Затвор дисковый DN0250 с электроприводом 380В (АРМАТЭК).</t>
  </si>
  <si>
    <t>Поставляемый товар должен быть новым, ранее не находившийся в использовании у Поставщика или у третьих лиц, не должны находиться в залоге, под арестом или под иным обременением.
Товар по качеству, техническим характеристикам, безопасности, функциональным характеристикам (потребительским свойствам) должен соответствовать установленным настоящим техническим заданием, ГОСТам, параметрам.
Поставляемый товар должен иметь сертификаты и паспорта установленной формы.
Поставляемый товар должен быть новым, ранее не находившийся в использовании у Поставщика или у третьих лиц, не должны находиться в залоге, под арестом или под иным обременением.
Товар по качеству, техническим характеристикам, безопасности, функциональным характеристикам (потребительским свойствам) должен соответствовать установленным настоящим техническим заданием, ГОСТам, параметрам.
Поставляемый товар должен иметь сертификаты и паспорта установленной формы.
Поставляемый товар должен быть новым, ранее не находившийся в использовании у Поставщика или у третьих лиц, не должны находиться в залоге, под арестом или под иным обременением.
Товар по качеству, техническим характеристикам, безопасности, функциональным характеристикам (потребительским свойствам) должен соответствовать установленным настоящим техническим заданием, ГОСТам, параметрам.
Поставляемый товар должен иметь сертификаты и паспорта установленной формы.</t>
  </si>
  <si>
    <t>Краги спилковые «ТРЕК», перчатки цельнокожаные «ДРАЙВЕР-К ЛЮКС».</t>
  </si>
  <si>
    <t>29.2</t>
  </si>
  <si>
    <t>Пара (2шт.)</t>
  </si>
  <si>
    <t>715</t>
  </si>
  <si>
    <t>Отвод стальной крутоизогнутый, O57х3мм, пост кнопочный ПКЕ 212-2 УЗ IP40, кабель ВВГ 4х2,5, контактор ПОтвод стальной крутоизогнутый, O57х3мм, пост кнопочный ПКЕ 212-2 УЗ IP40, кабель ВВГ 4х2,5, контактор ПМЛ 1100ДМ 16А 220Ас УХЛ4 Б</t>
  </si>
  <si>
    <t>27.22, 31.3, 32.1, 32.1</t>
  </si>
  <si>
    <t>2716681, 3130000, 3120384, 3120360</t>
  </si>
  <si>
    <t>Штука, метр, штука, штука</t>
  </si>
  <si>
    <t>796, 006, 796, 796</t>
  </si>
  <si>
    <t>8.00, 100.00, 1.00, 1.00</t>
  </si>
  <si>
    <t>Лист квинтет, фанера ламинированная, саморезы.</t>
  </si>
  <si>
    <t>20.2, 28.75, 28.74</t>
  </si>
  <si>
    <t>2021100, 2723140, 4590000</t>
  </si>
  <si>
    <t>4.00, 1.00, 1000.00</t>
  </si>
  <si>
    <t>Частотный преобразователь ВЕСПЕР EI-P7012-200H (160кВт, 3Ф, 380В). Пусконаладочные работы.</t>
  </si>
  <si>
    <t xml:space="preserve"> В соответствии с документацией</t>
  </si>
  <si>
    <t>Сетчатые панельные ограждения (Grand Line, Fensys).</t>
  </si>
  <si>
    <t>32.1</t>
  </si>
  <si>
    <t>Июль 2015г.</t>
  </si>
  <si>
    <t>Станция с частотным управлением на два насоса подпитки, автоматическая: СУ-ЧЭ-22А-7,5кВт в комплекте с датчиком давления.</t>
  </si>
  <si>
    <t>Бетон М200</t>
  </si>
  <si>
    <t>Сетка стальная сварная 100х100х5</t>
  </si>
  <si>
    <t>51.7</t>
  </si>
  <si>
    <t>Квадратный метр</t>
  </si>
  <si>
    <t>055</t>
  </si>
  <si>
    <t>132.00</t>
  </si>
  <si>
    <t>33.20.8, 31.30</t>
  </si>
  <si>
    <t>2691020, 3131000</t>
  </si>
  <si>
    <t>В соответствии с техническим заданием</t>
  </si>
  <si>
    <t>Штука, метр</t>
  </si>
  <si>
    <t>796, 006</t>
  </si>
  <si>
    <t xml:space="preserve">Частотный преобразователь ВЕСПЕР EI-P7012-030H (22кВт, 3Ф, 380В). </t>
  </si>
  <si>
    <t>29.23.2</t>
  </si>
  <si>
    <t>Вентилятор ВО 560-4Е-02 (220В) с защитной решеткой.</t>
  </si>
  <si>
    <t>Термометр сопротивления ДТС045Л-50М (0…+150), Гильза ГЗ.25.1.1.200, Бобышка Б.П.1.20х1,5.40.1, Кабель МКЭШ 3х0,75.</t>
  </si>
  <si>
    <t>16.00, 150.00</t>
  </si>
  <si>
    <t>Кабель КВВГЭнг 4х4, кабель ВВГнг 4х150, металлорукав, наконечник-гильза, хомут.</t>
  </si>
  <si>
    <t>31.30, 27.16, 31.3, 36.6</t>
  </si>
  <si>
    <t>3131030, 2890000, 2943217, 3697155</t>
  </si>
  <si>
    <t>Метр, метр, штука, штука</t>
  </si>
  <si>
    <t>006, 006, 796, 796</t>
  </si>
  <si>
    <t>110.00, 30.00, 400.00, 300.00</t>
  </si>
  <si>
    <t>Металлический шкаф для одежды ШРЭК-21-500.</t>
  </si>
  <si>
    <t>34.00</t>
  </si>
  <si>
    <t>Клапан запорно-регулирующий 25ч945п Dn-50мм, Pn-16, Kv-40м</t>
  </si>
  <si>
    <t>Контракторное реле SIEMENS 3ТН20220 АРО,контракторное реле SIEMENS 3ТН20400 АВО,блок дополнительных контактов SIEMENS 3ТХ44222А, блок дополнительных контактов SIEMENS 3ТХ40102А, блок дополнительных контактов SIEMENS 3ТХ40012А.</t>
  </si>
  <si>
    <t>Поставка станций группового управления СГУ с установкой станций с частотным управлением на насосы ГВС.</t>
  </si>
  <si>
    <t>31.20.</t>
  </si>
  <si>
    <t xml:space="preserve">Кран шаровой КШМ-15 (1-вентильный) </t>
  </si>
  <si>
    <t>20.00</t>
  </si>
  <si>
    <t>50.10.</t>
  </si>
  <si>
    <t>Поставка автомобиля Газель цельнометаллический фургон с двухрядной кабиной 7 мест ГАЗ-2705-364.</t>
  </si>
  <si>
    <t>34.1</t>
  </si>
  <si>
    <t>Поставка автомобиля HYUNDAI Solaris 4dr FL/ 1.6MT Comfort, по программе утилизации.</t>
  </si>
  <si>
    <t>29.13, 29.12.2, 51.52.2</t>
  </si>
  <si>
    <t>2912401, 2912261, 2917340</t>
  </si>
  <si>
    <t>2.00, 2.00, 10.00</t>
  </si>
  <si>
    <t>Клапан запорно-соленоидный ЗСК Ду32 Ру40 фланцевый. Привод ПЭМ-А29 У У2, фланцы.</t>
  </si>
  <si>
    <t>Сварочные электроды МР-3С, 3,0 (синие)</t>
  </si>
  <si>
    <t>28.73</t>
  </si>
  <si>
    <t>200.00</t>
  </si>
  <si>
    <t>В соответствии с документацикй</t>
  </si>
  <si>
    <t>Преобразователь частоты DELTA VFD 055CP43B-21 (5.5 кВт 380V).</t>
  </si>
  <si>
    <t>август 2015г.</t>
  </si>
  <si>
    <t>Станция с частотным управлением, автоматическая: СУ-ЧЭ-23А-15кВт.</t>
  </si>
  <si>
    <t>33.2, 31.3, 31.3</t>
  </si>
  <si>
    <t>3219180, 3131000, 2943217</t>
  </si>
  <si>
    <t>Термометр сопротивления ДТС045Л-50М (0…+150), Гильза ГЗ.25.1.1.160, Бобышка Б.У.1.20х1,5.40.1, Кабель МКЭШ 3х0,75, Преобразователь давления измерительный ПД100-ДИ1,6-111-0,5, наконечник штыревой НШКИ.</t>
  </si>
  <si>
    <t>Штука, метр, штука</t>
  </si>
  <si>
    <t>796, 006, 796</t>
  </si>
  <si>
    <t>10.00, 2000.00, 404.00</t>
  </si>
  <si>
    <t>26.6.</t>
  </si>
  <si>
    <t>Поставка железобетонных изделий: крышка колодца П-20ц, днище колодца ПД-20.</t>
  </si>
  <si>
    <t xml:space="preserve">Шкаф 407Rx IP54 600x400x240mm серо-зеленый с монтажной платой. Уголок 40х3. </t>
  </si>
  <si>
    <t>Цифровой трассоискатель/кабелеискатель Fisher TW-82</t>
  </si>
  <si>
    <t>Фонари светодиодные. Зарядное устройство.</t>
  </si>
  <si>
    <t>31.2, 27.3</t>
  </si>
  <si>
    <t>3120293, 2712000</t>
  </si>
  <si>
    <t>Штука, килограмм</t>
  </si>
  <si>
    <t>796, 166</t>
  </si>
  <si>
    <t>4.00, 50.00</t>
  </si>
  <si>
    <t>33.20.1</t>
  </si>
  <si>
    <t>31.50, 29.71</t>
  </si>
  <si>
    <t>2811120, 2930368</t>
  </si>
  <si>
    <t>23.00, 16.00</t>
  </si>
  <si>
    <t>Поставка панелей ограды ПО-2М, стакан ФО-2</t>
  </si>
  <si>
    <t>2912340, 3513298</t>
  </si>
  <si>
    <t>2690000, 2699470, 1724010, 2893120</t>
  </si>
  <si>
    <t>2700000, 2715000, 2716681, 2716615, 2716020, 2712343.</t>
  </si>
  <si>
    <t>Добавление закупки в план закупки товаров</t>
  </si>
  <si>
    <t xml:space="preserve">Многоступенчатый насос ЦН400-105 с эл. двигателем 200кВт/1500 об/мин. </t>
  </si>
  <si>
    <t>Август 2015г.</t>
  </si>
  <si>
    <t>Сентябрь 2015г.</t>
  </si>
  <si>
    <t>29.12.</t>
  </si>
  <si>
    <t>2912100.</t>
  </si>
  <si>
    <t>Кельма штукатура</t>
  </si>
  <si>
    <t>Кельма каменщика</t>
  </si>
  <si>
    <t xml:space="preserve"> Кельма бетонщика</t>
  </si>
  <si>
    <t>Мастерок каменщика (длина 200 мм.)</t>
  </si>
  <si>
    <t>Мастерок штукатура (лепесток)</t>
  </si>
  <si>
    <t>Киянка резиновая для брусчатки (250 гр.)</t>
  </si>
  <si>
    <t xml:space="preserve">Киянка резиновая для бордюра (500гр.) </t>
  </si>
  <si>
    <t>Круг отрезной Ø230х1,6х22,2</t>
  </si>
  <si>
    <t xml:space="preserve"> Круг отрезной Ø180х1,6х22,2</t>
  </si>
  <si>
    <t xml:space="preserve"> Круг отрезной Ø125х1х22,2</t>
  </si>
  <si>
    <t>Саморезы L 90мм</t>
  </si>
  <si>
    <t>Гвозди L 125мм</t>
  </si>
  <si>
    <t xml:space="preserve">5.00 </t>
  </si>
  <si>
    <t>50.00</t>
  </si>
  <si>
    <t xml:space="preserve">2.00 </t>
  </si>
  <si>
    <t>Бетономешалка Энергомаш БМ-1923-С</t>
  </si>
  <si>
    <t>Алмазный круг для резки асфальта Zenesis 1A1RSS Ø350х25,4</t>
  </si>
  <si>
    <t>Алмазный диск Simple Storm Ø230х22,2</t>
  </si>
  <si>
    <t>Алмазный диск Simple Storm Ø125х22,2.</t>
  </si>
  <si>
    <t>Утеплитель типа URSA</t>
  </si>
  <si>
    <t>Гидроизол</t>
  </si>
  <si>
    <t>Рулон</t>
  </si>
  <si>
    <t>736</t>
  </si>
  <si>
    <t>6.00</t>
  </si>
  <si>
    <t>Манометр измерения низких давлений газов КМ-22Р (0-2,5kPa) G1/2.1.5</t>
  </si>
  <si>
    <r>
      <t>Переходник G1/2</t>
    </r>
    <r>
      <rPr>
        <sz val="9"/>
        <rFont val="Calibri"/>
        <family val="2"/>
      </rPr>
      <t>"</t>
    </r>
    <r>
      <rPr>
        <sz val="9"/>
        <rFont val="Times New Roman"/>
        <family val="1"/>
      </rPr>
      <t xml:space="preserve"> вн-М20х1,5 нар.</t>
    </r>
  </si>
  <si>
    <t>10.00</t>
  </si>
  <si>
    <t>Светильник Navigator 94 776 NBL-R1-6-4K-IP20-LED</t>
  </si>
  <si>
    <t>25.00</t>
  </si>
  <si>
    <t>Светильник Navigator 71 394 NLP-RW1-18W-R225-840-WH-LED</t>
  </si>
  <si>
    <t>9.00</t>
  </si>
  <si>
    <t>Светильник Navigator 71 398 NLP-SW1-18W-840-WH-LED</t>
  </si>
  <si>
    <t>Влагозащищенный светильник Navigator NBL-06-IP54-LED</t>
  </si>
  <si>
    <t>Счетчик электрической энергии марки "Меркурий-230" АТР-03CN 2015г.в.</t>
  </si>
  <si>
    <t xml:space="preserve">4.00 </t>
  </si>
  <si>
    <t>31.50.2.</t>
  </si>
  <si>
    <t>Октябрь 2015г.</t>
  </si>
  <si>
    <t xml:space="preserve"> </t>
  </si>
  <si>
    <t>Бобышка Б.П.1.20х1,5.40.1</t>
  </si>
  <si>
    <t>Преобразователь давления измерительный ПД100-ДИ1,0-111-0,5</t>
  </si>
  <si>
    <t>Измеритель регулятор технологический ИРТ5501-/-/-/М1-В-III-R3 (фирма ЭЛЕМЕР)</t>
  </si>
  <si>
    <t>Трубка петлевая прямая. Резьба присоединения: G1/2 нар. - G1/2 внутр. Материал - сталь</t>
  </si>
  <si>
    <t>Крнцентрат минеральный ГАЛИТ (соль техническая)</t>
  </si>
  <si>
    <t>тонна, метрическая тонна (1000 кг.)</t>
  </si>
  <si>
    <t>51.38.28</t>
  </si>
  <si>
    <t>2893010.</t>
  </si>
  <si>
    <t>51.54.3.</t>
  </si>
  <si>
    <t>2895213.</t>
  </si>
  <si>
    <t>26.82.6.</t>
  </si>
  <si>
    <t>4540130.</t>
  </si>
  <si>
    <t>26.82.3.</t>
  </si>
  <si>
    <t>2699534.</t>
  </si>
  <si>
    <t>2928666.</t>
  </si>
  <si>
    <t>3312480.</t>
  </si>
  <si>
    <t>1422010.</t>
  </si>
  <si>
    <t>33.2.</t>
  </si>
  <si>
    <t>3219180.</t>
  </si>
  <si>
    <t>2714861.</t>
  </si>
  <si>
    <t>27.3.</t>
  </si>
  <si>
    <t>3697338.</t>
  </si>
  <si>
    <t>29.2.</t>
  </si>
  <si>
    <t>2895000.</t>
  </si>
  <si>
    <t>292000.</t>
  </si>
  <si>
    <t>33.20.</t>
  </si>
  <si>
    <t>3313114.</t>
  </si>
  <si>
    <t>3313010.</t>
  </si>
  <si>
    <t>33.30.</t>
  </si>
  <si>
    <t>2724137.</t>
  </si>
  <si>
    <t>Сентябрь 2015</t>
  </si>
  <si>
    <t>2699510.</t>
  </si>
  <si>
    <t>Рубероид РПП 300о (15м2)</t>
  </si>
  <si>
    <t>17.25.</t>
  </si>
  <si>
    <t>Стеклоткань Э3/2-200 (200м.п/рул)</t>
  </si>
  <si>
    <t>12.00</t>
  </si>
  <si>
    <t>Теплоизоляция URSA М-11 2*10000*1200*50 (24м2/1,2м3)</t>
  </si>
  <si>
    <t>2614020.</t>
  </si>
  <si>
    <t>45.21.</t>
  </si>
  <si>
    <t>1030140.</t>
  </si>
  <si>
    <t>Растительный грунт</t>
  </si>
  <si>
    <t>Метр квадратный</t>
  </si>
  <si>
    <t>14.2.</t>
  </si>
  <si>
    <t>26.51.</t>
  </si>
  <si>
    <t>1413160.</t>
  </si>
  <si>
    <t>2694110.</t>
  </si>
  <si>
    <t>Щебень гранитный фр.20/40</t>
  </si>
  <si>
    <t>Шт.</t>
  </si>
  <si>
    <t>Цемент М500 (в мешках по 50 кг.)</t>
  </si>
  <si>
    <t xml:space="preserve">Затвор дисковый DN0200 с электроприводом 380В,БСПР,АЭ7.615,1433-КЛ(вода сетевая, до +150С,PN 1.6 МПа) в комплекте с фланцами, прокладками и крепежом. </t>
  </si>
  <si>
    <t>2015г.</t>
  </si>
  <si>
    <t xml:space="preserve">Затвор дисковый DN0200 с электроприводом 380В,БСПР,АЭ7.616,1433-КЛ(вода сетевая, до +150С,PN 1.6 МПа) в комплекте с фланцами, прокладками и крепежом. </t>
  </si>
  <si>
    <t xml:space="preserve">Затвор дисковый DN0250 с редуктором АЭ2.616, 1433-КЛ (вода сетевая, до +150С,PN 1.6 МПа) в комплекте с фланцами, прокладками и крепежом. </t>
  </si>
  <si>
    <t>Ноябрь 2015г.</t>
  </si>
  <si>
    <t>29.12.2.</t>
  </si>
  <si>
    <t>Торцевое уплотнение HQQE для насоса "Грундфос" CR-45 FD артикул 96525458</t>
  </si>
  <si>
    <t>GRN96122799 Насос CR 45-2 A-F-A-E-HQQE 7,5 Wk 3x380-415V 50Hz, в комплектации с ответными фланцами, прокладками, крепежом (болты, гайки)</t>
  </si>
  <si>
    <t>29.13.</t>
  </si>
  <si>
    <t>2912300.</t>
  </si>
  <si>
    <t>Вентиль чуг.фл.15ч19п д-25</t>
  </si>
  <si>
    <t>Вентил чуг.фл.15кч16п1 д-32</t>
  </si>
  <si>
    <t>31.4.</t>
  </si>
  <si>
    <t>3141200.</t>
  </si>
  <si>
    <t>Аккумулятор автомобильный 190 А/Ч 1000А</t>
  </si>
  <si>
    <t>Бумага туалетная Сыктывкарская 56, 1сл, с втулкой, белая</t>
  </si>
  <si>
    <t>Мешки для мусора PraktikBag 220л. ПВД 40мкм (90х140)см. 25 шт/рулон</t>
  </si>
  <si>
    <t>Мешки для мусора VitaLux БИО, 30л. ПНД, 15мкм (90х140)см. 20 шт/рулон</t>
  </si>
  <si>
    <t xml:space="preserve">Мыло туалетное, 75 гр., в обертке, Ромашка/Земляника/Ландыш </t>
  </si>
  <si>
    <t>Перчатки х/б 7 класс с точечным ПВХ 4 нитки, белый</t>
  </si>
  <si>
    <t>Полотенца бумажные VIERO Classic 2 сл., 2 рул/упак., белые</t>
  </si>
  <si>
    <t>Салфетки бумажные VIERO 1 сл., 100л., 24*24, белые</t>
  </si>
  <si>
    <t>Средство для туалета Туалетный утенок 5в1 Цитрусовый 750 мл.</t>
  </si>
  <si>
    <t>Средство чистящее Белизна, 1л., Синтезбытхим</t>
  </si>
  <si>
    <t>Средство чистящее ПЕМОЛЮКС порошок, 400гр., Морской</t>
  </si>
  <si>
    <t>Стиральный порошок для машинной стирки МИФ, Свежий цвет, 400 гр.</t>
  </si>
  <si>
    <t>204.00</t>
  </si>
  <si>
    <t>90.00</t>
  </si>
  <si>
    <t>21.22.</t>
  </si>
  <si>
    <t>25.22.</t>
  </si>
  <si>
    <t>24.51.3.</t>
  </si>
  <si>
    <t>18.24.23.</t>
  </si>
  <si>
    <t>24.51.4.</t>
  </si>
  <si>
    <t>2109365.</t>
  </si>
  <si>
    <t>2524110.</t>
  </si>
  <si>
    <t>2424851.</t>
  </si>
  <si>
    <t>1912145.</t>
  </si>
  <si>
    <t>2109361.</t>
  </si>
  <si>
    <t>2109364.</t>
  </si>
  <si>
    <t>2424872.</t>
  </si>
  <si>
    <t>2424861.</t>
  </si>
  <si>
    <t>2424832.</t>
  </si>
  <si>
    <t>Металлоконструкции бака горячей воды V=400м³ по типу БАГВ-400 с учетом разработки проекта КМ. Комплект поставки: стенка, днище, коническая крыша, лестница шахтная, ограждения и площадки на крыше, люки и патрубки в стенке и крыше, креплаения теплоизоляции, крепления заземления. Теплоизоляция: минеральная вата 100 мм и профлист 0,5 мм.</t>
  </si>
  <si>
    <t>28.11.</t>
  </si>
  <si>
    <t>2811760.</t>
  </si>
  <si>
    <t>Насосный агрегат 1Д500-63,с э/дв. 160 кВт, 1 500 об/мин.</t>
  </si>
  <si>
    <t>Преобразователь давления измерительный АИР-20 Ex/М2/ДД/440/-02V/A3/t1070 (С3)/С05/0…40 кПа/16МПа/42/GSP/К1+/-/ПО/КР3/-/-/ГП/-</t>
  </si>
  <si>
    <t>Многоступенчатый вертикальный насос CR45 -2 A-F-A-E-HQ QE 3x400D 50Hz</t>
  </si>
  <si>
    <t>Многоступенчатый вертикальный насос CR5-6 A-FGJ-A-E-HQ QE 3x230/400 50Hz</t>
  </si>
  <si>
    <t>Многоступенчатый вертикальный насос CR15-03 A-F-A-E-HQ QE 3x400D 50Hz</t>
  </si>
  <si>
    <t>18.21. 18.24.4. 19.30.</t>
  </si>
  <si>
    <t>1811021, 1811680, 1816000, 1811490, 1813510, 1811480, 1816430, 1815241, 1815254, 1921000, 1922030, 1929000</t>
  </si>
  <si>
    <t xml:space="preserve">Поставка спецодежды: Костюм мужской летний; Костюм женский летний; Костюм сварщика комбинированный со спилком; Костюм мужской утепленный для сварщика; Костюм мужской для защиты от пониженных температур; Куртка мужская утепленная; Плащ мужской влагозащитный; Халат женский х/б; Кепи-бейсболка; Шапка трикотажная утепленная; Ботинки мужские кожаные композит.подносок; Ботинки кожаные женские облегченные; Полуботинки мужские кожаные композит.подносок МУН-200,МБС; Сапоги резиновые с ударозащитными элементами МУН-200; Сапоги ПВХ-нитрил с мет.подноском и мет.стелькой; Сапоги утепленные с композит.подноском МУН-200.  </t>
  </si>
  <si>
    <t>Комплект; штука; пара</t>
  </si>
  <si>
    <t>839; 796; 715</t>
  </si>
  <si>
    <t>139.00; 18.00; 5.00; 5.00; 57.00; 84.00; 23.00; 2.00; 139.00; 139.00; 34.00; 1.00; 139.00; 43.00; 4.00; 54.00</t>
  </si>
  <si>
    <t>Генеральный директор  Гребенюк Н.И.                                                                         ___________________                                                              13 ноября 2015г.                                                                                                                                                                                                                                                                    (Ф.И.О., должность руководителя (уполномоченного лица) заказчика)                               (подпись)                                                                        (дата утверждения)
                                                                                                                                                             МП</t>
  </si>
  <si>
    <t xml:space="preserve">                                                                        от 13.11.2015г.</t>
  </si>
  <si>
    <t>31.10.9.</t>
  </si>
  <si>
    <t>3110000.</t>
  </si>
  <si>
    <t>Выполнение работ по ремонту электродвигателя 5 АМН 280 М4УЗ 160 кВт 1500 об/мин</t>
  </si>
  <si>
    <t xml:space="preserve">Тяга приводная в комплекте М8х1305 мм WK70 (Горелки Weishaupt) с принадлежностями; Шайба подпорная H1 425х295 перфорированная G70 отверстие 3х23 мм; Винт М6х40 DIN 912 A2; Гайка шестигранная M6 DIN 6925-8; Кольцо уплотнительное 6,5х12х1,5 DIN EN 1514-1 </t>
  </si>
  <si>
    <t>Штука, Штука, Штука, Штука, Штука</t>
  </si>
  <si>
    <t>796; 796; 796; 796; 796</t>
  </si>
  <si>
    <t>6.00; 2.00; 8.00; 8.00;  8.00</t>
  </si>
  <si>
    <t>29.14.; 28.74.1.</t>
  </si>
  <si>
    <t>2924760; 2714030; 2519411.</t>
  </si>
  <si>
    <t>Февраль 2016г.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</si>
</sst>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&quot;р.&quot;"/>
    <numFmt numFmtId="193" formatCode="#,##0.00_р_."/>
    <numFmt numFmtId="194" formatCode="[$-FC19]d\ mmmm\ yyyy\ &quot;г.&quot;"/>
    <numFmt numFmtId="195" formatCode="mmm/yyyy"/>
  </numFmts>
  <fonts count="48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Calibri"/>
      <family val="2"/>
    </font>
    <font>
      <i/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 wrapText="1"/>
    </xf>
    <xf numFmtId="1" fontId="10" fillId="0" borderId="12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NumberFormat="1" applyBorder="1" applyAlignment="1">
      <alignment horizontal="center" wrapText="1"/>
    </xf>
    <xf numFmtId="0" fontId="5" fillId="0" borderId="0" xfId="0" applyNumberFormat="1" applyFont="1" applyFill="1" applyAlignment="1">
      <alignment horizontal="left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192" fontId="5" fillId="0" borderId="12" xfId="0" applyNumberFormat="1" applyFont="1" applyFill="1" applyBorder="1" applyAlignment="1">
      <alignment horizontal="center" vertical="center" wrapText="1"/>
    </xf>
    <xf numFmtId="192" fontId="5" fillId="0" borderId="11" xfId="0" applyNumberFormat="1" applyFont="1" applyFill="1" applyBorder="1" applyAlignment="1">
      <alignment horizontal="center" vertical="center" wrapText="1"/>
    </xf>
    <xf numFmtId="192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6" fontId="5" fillId="0" borderId="12" xfId="0" applyNumberFormat="1" applyFont="1" applyFill="1" applyBorder="1" applyAlignment="1">
      <alignment horizontal="left" vertical="top" wrapText="1"/>
    </xf>
    <xf numFmtId="16" fontId="5" fillId="0" borderId="11" xfId="0" applyNumberFormat="1" applyFont="1" applyFill="1" applyBorder="1" applyAlignment="1">
      <alignment horizontal="left" vertical="top" wrapText="1"/>
    </xf>
    <xf numFmtId="16" fontId="5" fillId="0" borderId="13" xfId="0" applyNumberFormat="1" applyFont="1" applyFill="1" applyBorder="1" applyAlignment="1">
      <alignment horizontal="left" vertical="top" wrapText="1"/>
    </xf>
    <xf numFmtId="14" fontId="5" fillId="0" borderId="12" xfId="0" applyNumberFormat="1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14" fontId="5" fillId="0" borderId="13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92" fontId="0" fillId="0" borderId="11" xfId="0" applyNumberFormat="1" applyFont="1" applyBorder="1" applyAlignment="1">
      <alignment horizontal="center" vertical="center" wrapText="1"/>
    </xf>
    <xf numFmtId="192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92" fontId="5" fillId="0" borderId="12" xfId="0" applyNumberFormat="1" applyFont="1" applyFill="1" applyBorder="1" applyAlignment="1">
      <alignment horizontal="right" vertical="top" wrapText="1"/>
    </xf>
    <xf numFmtId="192" fontId="0" fillId="0" borderId="11" xfId="0" applyNumberFormat="1" applyFont="1" applyBorder="1" applyAlignment="1">
      <alignment horizontal="right" vertical="top" wrapText="1"/>
    </xf>
    <xf numFmtId="192" fontId="0" fillId="0" borderId="13" xfId="0" applyNumberFormat="1" applyFont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49" fontId="5" fillId="0" borderId="25" xfId="0" applyNumberFormat="1" applyFont="1" applyBorder="1" applyAlignment="1">
      <alignment horizontal="center" vertical="center" textRotation="90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2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2" xfId="42" applyBorder="1" applyAlignment="1" applyProtection="1">
      <alignment horizontal="left"/>
      <protection/>
    </xf>
    <xf numFmtId="46" fontId="5" fillId="0" borderId="12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4" fontId="5" fillId="0" borderId="25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Border="1" applyAlignment="1">
      <alignment horizontal="center" vertical="center" wrapText="1"/>
    </xf>
    <xf numFmtId="44" fontId="0" fillId="0" borderId="15" xfId="0" applyNumberFormat="1" applyFont="1" applyBorder="1" applyAlignment="1">
      <alignment horizontal="center" vertical="center" wrapText="1"/>
    </xf>
    <xf numFmtId="44" fontId="0" fillId="0" borderId="27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 wrapText="1"/>
    </xf>
    <xf numFmtId="44" fontId="0" fillId="0" borderId="26" xfId="0" applyNumberFormat="1" applyBorder="1" applyAlignment="1">
      <alignment horizontal="center" vertical="center" wrapText="1"/>
    </xf>
    <xf numFmtId="44" fontId="0" fillId="0" borderId="17" xfId="0" applyNumberForma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16" fontId="5" fillId="33" borderId="12" xfId="0" applyNumberFormat="1" applyFont="1" applyFill="1" applyBorder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14" fontId="5" fillId="33" borderId="12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14" fontId="5" fillId="33" borderId="11" xfId="0" applyNumberFormat="1" applyFont="1" applyFill="1" applyBorder="1" applyAlignment="1">
      <alignment horizontal="left" vertical="top" wrapText="1"/>
    </xf>
    <xf numFmtId="14" fontId="5" fillId="33" borderId="13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590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12"/>
  <sheetViews>
    <sheetView tabSelected="1" zoomScale="96" zoomScaleNormal="96" zoomScalePageLayoutView="0" workbookViewId="0" topLeftCell="A2">
      <pane xSplit="104" ySplit="14" topLeftCell="DA178" activePane="bottomRight" state="frozen"/>
      <selection pane="topLeft" activeCell="A2" sqref="A2"/>
      <selection pane="topRight" activeCell="DA2" sqref="DA2"/>
      <selection pane="bottomLeft" activeCell="A16" sqref="A16"/>
      <selection pane="bottomRight" activeCell="DF182" sqref="DF182:DP182"/>
    </sheetView>
  </sheetViews>
  <sheetFormatPr defaultColWidth="0.85546875" defaultRowHeight="12.75"/>
  <cols>
    <col min="1" max="3" width="0.85546875" style="3" customWidth="1"/>
    <col min="4" max="4" width="0.85546875" style="3" hidden="1" customWidth="1"/>
    <col min="5" max="5" width="0.2890625" style="3" customWidth="1"/>
    <col min="6" max="6" width="0.85546875" style="3" hidden="1" customWidth="1"/>
    <col min="7" max="7" width="1.1484375" style="3" customWidth="1"/>
    <col min="8" max="12" width="0.85546875" style="3" customWidth="1"/>
    <col min="13" max="13" width="2.421875" style="3" customWidth="1"/>
    <col min="14" max="16" width="0.85546875" style="3" hidden="1" customWidth="1"/>
    <col min="17" max="24" width="0.85546875" style="3" customWidth="1"/>
    <col min="25" max="25" width="1.28515625" style="3" customWidth="1"/>
    <col min="26" max="36" width="0.85546875" style="3" customWidth="1"/>
    <col min="37" max="37" width="17.140625" style="3" customWidth="1"/>
    <col min="38" max="51" width="0.85546875" style="3" customWidth="1"/>
    <col min="52" max="53" width="10.57421875" style="3" customWidth="1"/>
    <col min="54" max="58" width="0.85546875" style="3" customWidth="1"/>
    <col min="59" max="59" width="0.13671875" style="3" customWidth="1"/>
    <col min="60" max="62" width="0.85546875" style="3" customWidth="1"/>
    <col min="63" max="63" width="5.421875" style="3" customWidth="1"/>
    <col min="64" max="64" width="0.71875" style="3" hidden="1" customWidth="1"/>
    <col min="65" max="68" width="0.85546875" style="3" hidden="1" customWidth="1"/>
    <col min="69" max="74" width="0.85546875" style="3" customWidth="1"/>
    <col min="75" max="75" width="6.28125" style="3" customWidth="1"/>
    <col min="76" max="81" width="0.85546875" style="3" customWidth="1"/>
    <col min="82" max="82" width="8.421875" style="3" customWidth="1"/>
    <col min="83" max="107" width="0.85546875" style="3" customWidth="1"/>
    <col min="108" max="108" width="1.421875" style="3" customWidth="1"/>
    <col min="109" max="109" width="0.2890625" style="3" hidden="1" customWidth="1"/>
    <col min="110" max="118" width="0.85546875" style="3" customWidth="1"/>
    <col min="119" max="119" width="0.9921875" style="3" customWidth="1"/>
    <col min="120" max="120" width="0.42578125" style="3" customWidth="1"/>
    <col min="121" max="131" width="0.85546875" style="3" customWidth="1"/>
    <col min="132" max="132" width="2.421875" style="3" customWidth="1"/>
    <col min="133" max="143" width="0.85546875" style="3" customWidth="1"/>
    <col min="144" max="144" width="24.7109375" style="3" customWidth="1"/>
    <col min="145" max="145" width="0.13671875" style="3" hidden="1" customWidth="1"/>
    <col min="146" max="147" width="0.85546875" style="3" hidden="1" customWidth="1"/>
    <col min="148" max="148" width="0.2890625" style="3" hidden="1" customWidth="1"/>
    <col min="149" max="149" width="0.85546875" style="3" hidden="1" customWidth="1"/>
    <col min="150" max="150" width="25.8515625" style="3" customWidth="1"/>
    <col min="151" max="16384" width="0.85546875" style="3" customWidth="1"/>
  </cols>
  <sheetData>
    <row r="1" spans="1:149" s="1" customFormat="1" ht="16.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</row>
    <row r="2" spans="1:144" s="2" customFormat="1" ht="15.75">
      <c r="A2" s="125" t="s">
        <v>86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</row>
    <row r="3" spans="38:82" ht="12.75">
      <c r="AL3" s="126" t="s">
        <v>494</v>
      </c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</row>
    <row r="4" spans="1:149" s="2" customFormat="1" ht="15.75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9"/>
      <c r="BA4" s="8"/>
      <c r="BB4" s="107" t="s">
        <v>1</v>
      </c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1"/>
      <c r="EO4" s="12"/>
      <c r="EP4" s="12"/>
      <c r="EQ4" s="12"/>
      <c r="ER4" s="12"/>
      <c r="ES4" s="13"/>
    </row>
    <row r="5" spans="1:149" s="2" customFormat="1" ht="15.75">
      <c r="A5" s="107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9"/>
      <c r="BA5" s="8"/>
      <c r="BB5" s="107" t="s">
        <v>3</v>
      </c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1"/>
      <c r="EO5" s="12"/>
      <c r="EP5" s="12"/>
      <c r="EQ5" s="12"/>
      <c r="ER5" s="12"/>
      <c r="ES5" s="13"/>
    </row>
    <row r="6" spans="1:149" s="2" customFormat="1" ht="15.75">
      <c r="A6" s="107" t="s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9"/>
      <c r="BA6" s="8"/>
      <c r="BB6" s="107" t="s">
        <v>25</v>
      </c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1"/>
      <c r="EO6" s="12"/>
      <c r="EP6" s="12"/>
      <c r="EQ6" s="12"/>
      <c r="ER6" s="12"/>
      <c r="ES6" s="13"/>
    </row>
    <row r="7" spans="1:149" s="2" customFormat="1" ht="15.75">
      <c r="A7" s="107" t="s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9"/>
      <c r="BA7" s="8"/>
      <c r="BB7" s="140" t="s">
        <v>26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1"/>
      <c r="EO7" s="12"/>
      <c r="EP7" s="12"/>
      <c r="EQ7" s="12"/>
      <c r="ER7" s="12"/>
      <c r="ES7" s="13"/>
    </row>
    <row r="8" spans="1:149" s="2" customFormat="1" ht="15.75">
      <c r="A8" s="107" t="s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9"/>
      <c r="BA8" s="8"/>
      <c r="BB8" s="107">
        <v>5006011488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1"/>
      <c r="EO8" s="12"/>
      <c r="EP8" s="12"/>
      <c r="EQ8" s="12"/>
      <c r="ER8" s="12"/>
      <c r="ES8" s="13"/>
    </row>
    <row r="9" spans="1:149" s="2" customFormat="1" ht="15.75">
      <c r="A9" s="107" t="s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9"/>
      <c r="BA9" s="8"/>
      <c r="BB9" s="107">
        <v>500601001</v>
      </c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1"/>
      <c r="EO9" s="12"/>
      <c r="EP9" s="12"/>
      <c r="EQ9" s="12"/>
      <c r="ER9" s="12"/>
      <c r="ES9" s="13"/>
    </row>
    <row r="10" spans="1:149" s="2" customFormat="1" ht="15.75">
      <c r="A10" s="107" t="s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9"/>
      <c r="BA10" s="8"/>
      <c r="BB10" s="107">
        <v>46505000000</v>
      </c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1"/>
      <c r="EO10" s="12"/>
      <c r="EP10" s="12"/>
      <c r="EQ10" s="12"/>
      <c r="ER10" s="12"/>
      <c r="ES10" s="13"/>
    </row>
    <row r="11" spans="1:149" ht="12.75">
      <c r="A11" s="26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5"/>
    </row>
    <row r="12" spans="1:149" s="4" customFormat="1" ht="24.75" customHeight="1">
      <c r="A12" s="112" t="s">
        <v>9</v>
      </c>
      <c r="B12" s="127"/>
      <c r="C12" s="127"/>
      <c r="D12" s="14"/>
      <c r="E12" s="14"/>
      <c r="F12" s="14"/>
      <c r="G12" s="15"/>
      <c r="H12" s="112" t="s">
        <v>10</v>
      </c>
      <c r="I12" s="113"/>
      <c r="J12" s="113"/>
      <c r="K12" s="113"/>
      <c r="L12" s="113"/>
      <c r="M12" s="113"/>
      <c r="N12" s="113"/>
      <c r="O12" s="113"/>
      <c r="P12" s="114"/>
      <c r="Q12" s="112" t="s">
        <v>11</v>
      </c>
      <c r="R12" s="113"/>
      <c r="S12" s="113"/>
      <c r="T12" s="113"/>
      <c r="U12" s="113"/>
      <c r="V12" s="113"/>
      <c r="W12" s="113"/>
      <c r="X12" s="113"/>
      <c r="Y12" s="114"/>
      <c r="Z12" s="93" t="s">
        <v>12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5"/>
      <c r="DQ12" s="79" t="s">
        <v>13</v>
      </c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1"/>
      <c r="EC12" s="79" t="s">
        <v>14</v>
      </c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1"/>
      <c r="EO12" s="20"/>
      <c r="EP12" s="20"/>
      <c r="EQ12" s="20"/>
      <c r="ER12" s="20"/>
      <c r="ES12" s="27"/>
    </row>
    <row r="13" spans="1:149" s="4" customFormat="1" ht="74.25" customHeight="1" hidden="1">
      <c r="A13" s="128"/>
      <c r="B13" s="129"/>
      <c r="C13" s="129"/>
      <c r="D13" s="16"/>
      <c r="E13" s="16"/>
      <c r="F13" s="16"/>
      <c r="G13" s="17"/>
      <c r="H13" s="115"/>
      <c r="I13" s="116"/>
      <c r="J13" s="116"/>
      <c r="K13" s="116"/>
      <c r="L13" s="116"/>
      <c r="M13" s="116"/>
      <c r="N13" s="116"/>
      <c r="O13" s="116"/>
      <c r="P13" s="117"/>
      <c r="Q13" s="115"/>
      <c r="R13" s="116"/>
      <c r="S13" s="116"/>
      <c r="T13" s="116"/>
      <c r="U13" s="116"/>
      <c r="V13" s="116"/>
      <c r="W13" s="116"/>
      <c r="X13" s="116"/>
      <c r="Y13" s="117"/>
      <c r="Z13" s="79" t="s">
        <v>15</v>
      </c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79" t="s">
        <v>16</v>
      </c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1"/>
      <c r="BA13" s="79" t="s">
        <v>33</v>
      </c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1"/>
      <c r="BQ13" s="93" t="s">
        <v>17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5"/>
      <c r="CE13" s="79" t="s">
        <v>18</v>
      </c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1"/>
      <c r="CS13" s="93" t="s">
        <v>19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5"/>
      <c r="DQ13" s="121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3"/>
      <c r="EC13" s="134"/>
      <c r="ED13" s="135"/>
      <c r="EE13" s="135"/>
      <c r="EF13" s="135"/>
      <c r="EG13" s="135"/>
      <c r="EH13" s="135"/>
      <c r="EI13" s="135"/>
      <c r="EJ13" s="135"/>
      <c r="EK13" s="135"/>
      <c r="EL13" s="135"/>
      <c r="EM13" s="135"/>
      <c r="EN13" s="136"/>
      <c r="EO13" s="21"/>
      <c r="EP13" s="21"/>
      <c r="EQ13" s="21"/>
      <c r="ER13" s="21"/>
      <c r="ES13" s="28"/>
    </row>
    <row r="14" spans="1:149" s="4" customFormat="1" ht="98.25" customHeight="1">
      <c r="A14" s="130"/>
      <c r="B14" s="131"/>
      <c r="C14" s="131"/>
      <c r="D14" s="18"/>
      <c r="E14" s="18"/>
      <c r="F14" s="18"/>
      <c r="G14" s="19"/>
      <c r="H14" s="118"/>
      <c r="I14" s="119"/>
      <c r="J14" s="119"/>
      <c r="K14" s="119"/>
      <c r="L14" s="119"/>
      <c r="M14" s="119"/>
      <c r="N14" s="119"/>
      <c r="O14" s="119"/>
      <c r="P14" s="120"/>
      <c r="Q14" s="118"/>
      <c r="R14" s="119"/>
      <c r="S14" s="119"/>
      <c r="T14" s="119"/>
      <c r="U14" s="119"/>
      <c r="V14" s="119"/>
      <c r="W14" s="119"/>
      <c r="X14" s="119"/>
      <c r="Y14" s="120"/>
      <c r="Z14" s="96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8"/>
      <c r="AL14" s="96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/>
      <c r="BA14" s="9" t="s">
        <v>34</v>
      </c>
      <c r="BB14" s="99" t="s">
        <v>55</v>
      </c>
      <c r="BC14" s="100"/>
      <c r="BD14" s="100"/>
      <c r="BE14" s="100"/>
      <c r="BF14" s="100"/>
      <c r="BG14" s="101"/>
      <c r="BH14" s="99" t="s">
        <v>20</v>
      </c>
      <c r="BI14" s="102"/>
      <c r="BJ14" s="102"/>
      <c r="BK14" s="102"/>
      <c r="BL14" s="102"/>
      <c r="BM14" s="102"/>
      <c r="BN14" s="102"/>
      <c r="BO14" s="102"/>
      <c r="BP14" s="103"/>
      <c r="BQ14" s="104" t="s">
        <v>21</v>
      </c>
      <c r="BR14" s="105"/>
      <c r="BS14" s="105"/>
      <c r="BT14" s="105"/>
      <c r="BU14" s="105"/>
      <c r="BV14" s="105"/>
      <c r="BW14" s="106"/>
      <c r="BX14" s="104" t="s">
        <v>22</v>
      </c>
      <c r="BY14" s="105"/>
      <c r="BZ14" s="105"/>
      <c r="CA14" s="105"/>
      <c r="CB14" s="105"/>
      <c r="CC14" s="105"/>
      <c r="CD14" s="106"/>
      <c r="CE14" s="96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8"/>
      <c r="CS14" s="92" t="s">
        <v>23</v>
      </c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 t="s">
        <v>24</v>
      </c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6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8"/>
      <c r="EC14" s="137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9"/>
      <c r="EO14" s="22"/>
      <c r="EP14" s="22"/>
      <c r="EQ14" s="22"/>
      <c r="ER14" s="22"/>
      <c r="ES14" s="29"/>
    </row>
    <row r="15" spans="1:149" s="5" customFormat="1" ht="12" customHeight="1">
      <c r="A15" s="85" t="s">
        <v>36</v>
      </c>
      <c r="B15" s="85"/>
      <c r="C15" s="85"/>
      <c r="D15" s="85"/>
      <c r="E15" s="85"/>
      <c r="F15" s="85"/>
      <c r="G15" s="85"/>
      <c r="H15" s="86" t="s">
        <v>37</v>
      </c>
      <c r="I15" s="87"/>
      <c r="J15" s="87"/>
      <c r="K15" s="87"/>
      <c r="L15" s="87"/>
      <c r="M15" s="87"/>
      <c r="N15" s="87"/>
      <c r="O15" s="87"/>
      <c r="P15" s="88"/>
      <c r="Q15" s="89" t="s">
        <v>38</v>
      </c>
      <c r="R15" s="85"/>
      <c r="S15" s="85"/>
      <c r="T15" s="85"/>
      <c r="U15" s="85"/>
      <c r="V15" s="85"/>
      <c r="W15" s="85"/>
      <c r="X15" s="85"/>
      <c r="Y15" s="85"/>
      <c r="Z15" s="85" t="s">
        <v>39</v>
      </c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 t="s">
        <v>40</v>
      </c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10" t="s">
        <v>41</v>
      </c>
      <c r="BB15" s="82" t="s">
        <v>42</v>
      </c>
      <c r="BC15" s="90"/>
      <c r="BD15" s="90"/>
      <c r="BE15" s="90"/>
      <c r="BF15" s="90"/>
      <c r="BG15" s="91"/>
      <c r="BH15" s="82" t="s">
        <v>43</v>
      </c>
      <c r="BI15" s="83"/>
      <c r="BJ15" s="83"/>
      <c r="BK15" s="83"/>
      <c r="BL15" s="83"/>
      <c r="BM15" s="83"/>
      <c r="BN15" s="83"/>
      <c r="BO15" s="83"/>
      <c r="BP15" s="84"/>
      <c r="BQ15" s="82" t="s">
        <v>44</v>
      </c>
      <c r="BR15" s="83"/>
      <c r="BS15" s="83"/>
      <c r="BT15" s="83"/>
      <c r="BU15" s="83"/>
      <c r="BV15" s="83"/>
      <c r="BW15" s="84"/>
      <c r="BX15" s="82" t="s">
        <v>45</v>
      </c>
      <c r="BY15" s="83"/>
      <c r="BZ15" s="83"/>
      <c r="CA15" s="83"/>
      <c r="CB15" s="83"/>
      <c r="CC15" s="83"/>
      <c r="CD15" s="84"/>
      <c r="CE15" s="85" t="s">
        <v>46</v>
      </c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 t="s">
        <v>87</v>
      </c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 t="s">
        <v>88</v>
      </c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2" t="s">
        <v>89</v>
      </c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4"/>
      <c r="EC15" s="82" t="s">
        <v>90</v>
      </c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4"/>
      <c r="EO15" s="23"/>
      <c r="EP15" s="23"/>
      <c r="EQ15" s="23"/>
      <c r="ER15" s="23"/>
      <c r="ES15" s="23"/>
    </row>
    <row r="16" spans="1:149" s="7" customFormat="1" ht="39.75" customHeight="1">
      <c r="A16" s="76">
        <v>1</v>
      </c>
      <c r="B16" s="77"/>
      <c r="C16" s="77"/>
      <c r="D16" s="77"/>
      <c r="E16" s="77"/>
      <c r="F16" s="77"/>
      <c r="G16" s="78"/>
      <c r="H16" s="41" t="s">
        <v>27</v>
      </c>
      <c r="I16" s="42"/>
      <c r="J16" s="42"/>
      <c r="K16" s="42"/>
      <c r="L16" s="42"/>
      <c r="M16" s="42"/>
      <c r="N16" s="42"/>
      <c r="O16" s="42"/>
      <c r="P16" s="43"/>
      <c r="Q16" s="41">
        <v>2912243</v>
      </c>
      <c r="R16" s="77"/>
      <c r="S16" s="77"/>
      <c r="T16" s="77"/>
      <c r="U16" s="77"/>
      <c r="V16" s="77"/>
      <c r="W16" s="77"/>
      <c r="X16" s="77"/>
      <c r="Y16" s="78"/>
      <c r="Z16" s="35" t="s">
        <v>30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2"/>
      <c r="AL16" s="35" t="s">
        <v>91</v>
      </c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7"/>
      <c r="BA16" s="11" t="s">
        <v>35</v>
      </c>
      <c r="BB16" s="41">
        <v>796</v>
      </c>
      <c r="BC16" s="51"/>
      <c r="BD16" s="51"/>
      <c r="BE16" s="51"/>
      <c r="BF16" s="51"/>
      <c r="BG16" s="52"/>
      <c r="BH16" s="35">
        <v>6</v>
      </c>
      <c r="BI16" s="36"/>
      <c r="BJ16" s="36"/>
      <c r="BK16" s="36"/>
      <c r="BL16" s="36"/>
      <c r="BM16" s="36"/>
      <c r="BN16" s="36"/>
      <c r="BO16" s="36"/>
      <c r="BP16" s="37"/>
      <c r="BQ16" s="35">
        <v>46505000000</v>
      </c>
      <c r="BR16" s="36"/>
      <c r="BS16" s="36"/>
      <c r="BT16" s="36"/>
      <c r="BU16" s="36"/>
      <c r="BV16" s="36"/>
      <c r="BW16" s="37"/>
      <c r="BX16" s="35" t="s">
        <v>29</v>
      </c>
      <c r="BY16" s="36"/>
      <c r="BZ16" s="36"/>
      <c r="CA16" s="36"/>
      <c r="CB16" s="36"/>
      <c r="CC16" s="36"/>
      <c r="CD16" s="37"/>
      <c r="CE16" s="70">
        <v>38326.86</v>
      </c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2"/>
      <c r="CS16" s="73" t="s">
        <v>83</v>
      </c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5"/>
      <c r="DF16" s="73" t="s">
        <v>84</v>
      </c>
      <c r="DG16" s="74"/>
      <c r="DH16" s="74"/>
      <c r="DI16" s="74"/>
      <c r="DJ16" s="74"/>
      <c r="DK16" s="74"/>
      <c r="DL16" s="74"/>
      <c r="DM16" s="74"/>
      <c r="DN16" s="74"/>
      <c r="DO16" s="74"/>
      <c r="DP16" s="75"/>
      <c r="DQ16" s="35" t="s">
        <v>92</v>
      </c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2"/>
      <c r="EC16" s="64" t="s">
        <v>344</v>
      </c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"/>
      <c r="EP16" s="6"/>
      <c r="EQ16" s="6"/>
      <c r="ER16" s="6"/>
      <c r="ES16" s="6"/>
    </row>
    <row r="17" spans="1:149" s="7" customFormat="1" ht="39.75" customHeight="1">
      <c r="A17" s="76">
        <v>2</v>
      </c>
      <c r="B17" s="77"/>
      <c r="C17" s="77"/>
      <c r="D17" s="77"/>
      <c r="E17" s="77"/>
      <c r="F17" s="77"/>
      <c r="G17" s="78"/>
      <c r="H17" s="41" t="s">
        <v>27</v>
      </c>
      <c r="I17" s="42"/>
      <c r="J17" s="42"/>
      <c r="K17" s="42"/>
      <c r="L17" s="42"/>
      <c r="M17" s="42"/>
      <c r="N17" s="42"/>
      <c r="O17" s="42"/>
      <c r="P17" s="43"/>
      <c r="Q17" s="41">
        <v>2912243</v>
      </c>
      <c r="R17" s="77"/>
      <c r="S17" s="77"/>
      <c r="T17" s="77"/>
      <c r="U17" s="77"/>
      <c r="V17" s="77"/>
      <c r="W17" s="77"/>
      <c r="X17" s="77"/>
      <c r="Y17" s="78"/>
      <c r="Z17" s="35" t="s">
        <v>31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  <c r="AL17" s="35" t="s">
        <v>91</v>
      </c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7"/>
      <c r="BA17" s="11" t="s">
        <v>35</v>
      </c>
      <c r="BB17" s="41">
        <v>796</v>
      </c>
      <c r="BC17" s="51"/>
      <c r="BD17" s="51"/>
      <c r="BE17" s="51"/>
      <c r="BF17" s="51"/>
      <c r="BG17" s="52"/>
      <c r="BH17" s="35">
        <v>6</v>
      </c>
      <c r="BI17" s="36"/>
      <c r="BJ17" s="36"/>
      <c r="BK17" s="36"/>
      <c r="BL17" s="36"/>
      <c r="BM17" s="36"/>
      <c r="BN17" s="36"/>
      <c r="BO17" s="36"/>
      <c r="BP17" s="37"/>
      <c r="BQ17" s="35">
        <v>46505000000</v>
      </c>
      <c r="BR17" s="36"/>
      <c r="BS17" s="36"/>
      <c r="BT17" s="36"/>
      <c r="BU17" s="36"/>
      <c r="BV17" s="36"/>
      <c r="BW17" s="37"/>
      <c r="BX17" s="35" t="s">
        <v>29</v>
      </c>
      <c r="BY17" s="36"/>
      <c r="BZ17" s="36"/>
      <c r="CA17" s="36"/>
      <c r="CB17" s="36"/>
      <c r="CC17" s="36"/>
      <c r="CD17" s="37"/>
      <c r="CE17" s="70">
        <v>77912.52</v>
      </c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2"/>
      <c r="CS17" s="73" t="s">
        <v>83</v>
      </c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5"/>
      <c r="DF17" s="73" t="s">
        <v>84</v>
      </c>
      <c r="DG17" s="74"/>
      <c r="DH17" s="74"/>
      <c r="DI17" s="74"/>
      <c r="DJ17" s="74"/>
      <c r="DK17" s="74"/>
      <c r="DL17" s="74"/>
      <c r="DM17" s="74"/>
      <c r="DN17" s="74"/>
      <c r="DO17" s="74"/>
      <c r="DP17" s="75"/>
      <c r="DQ17" s="35" t="s">
        <v>92</v>
      </c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2"/>
      <c r="EC17" s="64" t="s">
        <v>344</v>
      </c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"/>
      <c r="EP17" s="6"/>
      <c r="EQ17" s="6"/>
      <c r="ER17" s="6"/>
      <c r="ES17" s="6"/>
    </row>
    <row r="18" spans="1:149" s="7" customFormat="1" ht="39.75" customHeight="1">
      <c r="A18" s="76">
        <v>3</v>
      </c>
      <c r="B18" s="77"/>
      <c r="C18" s="77"/>
      <c r="D18" s="77"/>
      <c r="E18" s="77"/>
      <c r="F18" s="77"/>
      <c r="G18" s="78"/>
      <c r="H18" s="41" t="s">
        <v>27</v>
      </c>
      <c r="I18" s="42"/>
      <c r="J18" s="42"/>
      <c r="K18" s="42"/>
      <c r="L18" s="42"/>
      <c r="M18" s="42"/>
      <c r="N18" s="42"/>
      <c r="O18" s="42"/>
      <c r="P18" s="43"/>
      <c r="Q18" s="41">
        <v>2912244</v>
      </c>
      <c r="R18" s="77"/>
      <c r="S18" s="77"/>
      <c r="T18" s="77"/>
      <c r="U18" s="77"/>
      <c r="V18" s="77"/>
      <c r="W18" s="77"/>
      <c r="X18" s="77"/>
      <c r="Y18" s="78"/>
      <c r="Z18" s="35" t="s">
        <v>32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35" t="s">
        <v>91</v>
      </c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7"/>
      <c r="BA18" s="11" t="s">
        <v>35</v>
      </c>
      <c r="BB18" s="41">
        <v>796</v>
      </c>
      <c r="BC18" s="51"/>
      <c r="BD18" s="51"/>
      <c r="BE18" s="51"/>
      <c r="BF18" s="51"/>
      <c r="BG18" s="52"/>
      <c r="BH18" s="35">
        <v>2</v>
      </c>
      <c r="BI18" s="36"/>
      <c r="BJ18" s="36"/>
      <c r="BK18" s="36"/>
      <c r="BL18" s="36"/>
      <c r="BM18" s="36"/>
      <c r="BN18" s="36"/>
      <c r="BO18" s="36"/>
      <c r="BP18" s="37"/>
      <c r="BQ18" s="35">
        <v>46505000000</v>
      </c>
      <c r="BR18" s="36"/>
      <c r="BS18" s="36"/>
      <c r="BT18" s="36"/>
      <c r="BU18" s="36"/>
      <c r="BV18" s="36"/>
      <c r="BW18" s="37"/>
      <c r="BX18" s="35" t="s">
        <v>29</v>
      </c>
      <c r="BY18" s="36"/>
      <c r="BZ18" s="36"/>
      <c r="CA18" s="36"/>
      <c r="CB18" s="36"/>
      <c r="CC18" s="36"/>
      <c r="CD18" s="37"/>
      <c r="CE18" s="70">
        <v>59975.18</v>
      </c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2"/>
      <c r="CS18" s="73" t="s">
        <v>83</v>
      </c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5"/>
      <c r="DF18" s="73" t="s">
        <v>84</v>
      </c>
      <c r="DG18" s="74"/>
      <c r="DH18" s="74"/>
      <c r="DI18" s="74"/>
      <c r="DJ18" s="74"/>
      <c r="DK18" s="74"/>
      <c r="DL18" s="74"/>
      <c r="DM18" s="74"/>
      <c r="DN18" s="74"/>
      <c r="DO18" s="74"/>
      <c r="DP18" s="75"/>
      <c r="DQ18" s="35" t="s">
        <v>92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2"/>
      <c r="EC18" s="64" t="s">
        <v>344</v>
      </c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"/>
      <c r="EP18" s="6"/>
      <c r="EQ18" s="6"/>
      <c r="ER18" s="6"/>
      <c r="ES18" s="6"/>
    </row>
    <row r="19" spans="1:149" s="7" customFormat="1" ht="39.75" customHeight="1">
      <c r="A19" s="76">
        <v>4</v>
      </c>
      <c r="B19" s="77"/>
      <c r="C19" s="77"/>
      <c r="D19" s="77"/>
      <c r="E19" s="77"/>
      <c r="F19" s="77"/>
      <c r="G19" s="78"/>
      <c r="H19" s="41" t="s">
        <v>27</v>
      </c>
      <c r="I19" s="42"/>
      <c r="J19" s="42"/>
      <c r="K19" s="42"/>
      <c r="L19" s="42"/>
      <c r="M19" s="42"/>
      <c r="N19" s="42"/>
      <c r="O19" s="42"/>
      <c r="P19" s="43"/>
      <c r="Q19" s="41">
        <v>2912242</v>
      </c>
      <c r="R19" s="77"/>
      <c r="S19" s="77"/>
      <c r="T19" s="77"/>
      <c r="U19" s="77"/>
      <c r="V19" s="77"/>
      <c r="W19" s="77"/>
      <c r="X19" s="77"/>
      <c r="Y19" s="78"/>
      <c r="Z19" s="35" t="s">
        <v>81</v>
      </c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  <c r="AL19" s="35" t="s">
        <v>91</v>
      </c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7"/>
      <c r="BA19" s="11" t="s">
        <v>35</v>
      </c>
      <c r="BB19" s="41">
        <v>796</v>
      </c>
      <c r="BC19" s="51"/>
      <c r="BD19" s="51"/>
      <c r="BE19" s="51"/>
      <c r="BF19" s="51"/>
      <c r="BG19" s="52"/>
      <c r="BH19" s="35">
        <v>6</v>
      </c>
      <c r="BI19" s="36"/>
      <c r="BJ19" s="36"/>
      <c r="BK19" s="36"/>
      <c r="BL19" s="36"/>
      <c r="BM19" s="36"/>
      <c r="BN19" s="36"/>
      <c r="BO19" s="36"/>
      <c r="BP19" s="37"/>
      <c r="BQ19" s="35">
        <v>46505000000</v>
      </c>
      <c r="BR19" s="36"/>
      <c r="BS19" s="36"/>
      <c r="BT19" s="36"/>
      <c r="BU19" s="36"/>
      <c r="BV19" s="36"/>
      <c r="BW19" s="37"/>
      <c r="BX19" s="35" t="s">
        <v>29</v>
      </c>
      <c r="BY19" s="36"/>
      <c r="BZ19" s="36"/>
      <c r="CA19" s="36"/>
      <c r="CB19" s="36"/>
      <c r="CC19" s="36"/>
      <c r="CD19" s="37"/>
      <c r="CE19" s="70">
        <v>16510.44</v>
      </c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2"/>
      <c r="CS19" s="73" t="s">
        <v>83</v>
      </c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5"/>
      <c r="DF19" s="73" t="s">
        <v>84</v>
      </c>
      <c r="DG19" s="74"/>
      <c r="DH19" s="74"/>
      <c r="DI19" s="74"/>
      <c r="DJ19" s="74"/>
      <c r="DK19" s="74"/>
      <c r="DL19" s="74"/>
      <c r="DM19" s="74"/>
      <c r="DN19" s="74"/>
      <c r="DO19" s="74"/>
      <c r="DP19" s="75"/>
      <c r="DQ19" s="35" t="s">
        <v>92</v>
      </c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2"/>
      <c r="EC19" s="64" t="s">
        <v>344</v>
      </c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"/>
      <c r="EP19" s="6"/>
      <c r="EQ19" s="6"/>
      <c r="ER19" s="6"/>
      <c r="ES19" s="6"/>
    </row>
    <row r="20" spans="1:149" s="7" customFormat="1" ht="78.75" customHeight="1">
      <c r="A20" s="76">
        <v>5</v>
      </c>
      <c r="B20" s="77"/>
      <c r="C20" s="77"/>
      <c r="D20" s="77"/>
      <c r="E20" s="77"/>
      <c r="F20" s="77"/>
      <c r="G20" s="78"/>
      <c r="H20" s="41" t="s">
        <v>27</v>
      </c>
      <c r="I20" s="42"/>
      <c r="J20" s="42"/>
      <c r="K20" s="42"/>
      <c r="L20" s="42"/>
      <c r="M20" s="42"/>
      <c r="N20" s="42"/>
      <c r="O20" s="42"/>
      <c r="P20" s="43"/>
      <c r="Q20" s="41">
        <v>2912242</v>
      </c>
      <c r="R20" s="77"/>
      <c r="S20" s="77"/>
      <c r="T20" s="77"/>
      <c r="U20" s="77"/>
      <c r="V20" s="77"/>
      <c r="W20" s="77"/>
      <c r="X20" s="77"/>
      <c r="Y20" s="78"/>
      <c r="Z20" s="35" t="s">
        <v>63</v>
      </c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  <c r="AL20" s="35" t="s">
        <v>93</v>
      </c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7"/>
      <c r="BA20" s="11" t="s">
        <v>35</v>
      </c>
      <c r="BB20" s="41">
        <v>796</v>
      </c>
      <c r="BC20" s="51"/>
      <c r="BD20" s="51"/>
      <c r="BE20" s="51"/>
      <c r="BF20" s="51"/>
      <c r="BG20" s="52"/>
      <c r="BH20" s="35">
        <v>9</v>
      </c>
      <c r="BI20" s="36"/>
      <c r="BJ20" s="36"/>
      <c r="BK20" s="36"/>
      <c r="BL20" s="36"/>
      <c r="BM20" s="36"/>
      <c r="BN20" s="36"/>
      <c r="BO20" s="36"/>
      <c r="BP20" s="37"/>
      <c r="BQ20" s="35">
        <v>46505000000</v>
      </c>
      <c r="BR20" s="36"/>
      <c r="BS20" s="36"/>
      <c r="BT20" s="36"/>
      <c r="BU20" s="36"/>
      <c r="BV20" s="36"/>
      <c r="BW20" s="37"/>
      <c r="BX20" s="35" t="s">
        <v>29</v>
      </c>
      <c r="BY20" s="36"/>
      <c r="BZ20" s="36"/>
      <c r="CA20" s="36"/>
      <c r="CB20" s="36"/>
      <c r="CC20" s="36"/>
      <c r="CD20" s="37"/>
      <c r="CE20" s="70">
        <f>BH20*24690.5</f>
        <v>222214.5</v>
      </c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2"/>
      <c r="CS20" s="73" t="s">
        <v>83</v>
      </c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5"/>
      <c r="DF20" s="73" t="s">
        <v>84</v>
      </c>
      <c r="DG20" s="74"/>
      <c r="DH20" s="74"/>
      <c r="DI20" s="74"/>
      <c r="DJ20" s="74"/>
      <c r="DK20" s="74"/>
      <c r="DL20" s="74"/>
      <c r="DM20" s="74"/>
      <c r="DN20" s="74"/>
      <c r="DO20" s="74"/>
      <c r="DP20" s="75"/>
      <c r="DQ20" s="35" t="s">
        <v>85</v>
      </c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2"/>
      <c r="EC20" s="64" t="s">
        <v>344</v>
      </c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"/>
      <c r="EP20" s="6"/>
      <c r="EQ20" s="6"/>
      <c r="ER20" s="6"/>
      <c r="ES20" s="6"/>
    </row>
    <row r="21" spans="1:149" s="7" customFormat="1" ht="78.75" customHeight="1">
      <c r="A21" s="76">
        <v>6</v>
      </c>
      <c r="B21" s="77"/>
      <c r="C21" s="77"/>
      <c r="D21" s="77"/>
      <c r="E21" s="77"/>
      <c r="F21" s="77"/>
      <c r="G21" s="78"/>
      <c r="H21" s="41" t="s">
        <v>27</v>
      </c>
      <c r="I21" s="42"/>
      <c r="J21" s="42"/>
      <c r="K21" s="42"/>
      <c r="L21" s="42"/>
      <c r="M21" s="42"/>
      <c r="N21" s="42"/>
      <c r="O21" s="42"/>
      <c r="P21" s="43"/>
      <c r="Q21" s="41">
        <v>2912243</v>
      </c>
      <c r="R21" s="77"/>
      <c r="S21" s="77"/>
      <c r="T21" s="77"/>
      <c r="U21" s="77"/>
      <c r="V21" s="77"/>
      <c r="W21" s="77"/>
      <c r="X21" s="77"/>
      <c r="Y21" s="78"/>
      <c r="Z21" s="35" t="s">
        <v>60</v>
      </c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35" t="s">
        <v>93</v>
      </c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7"/>
      <c r="BA21" s="11" t="s">
        <v>35</v>
      </c>
      <c r="BB21" s="41">
        <v>796</v>
      </c>
      <c r="BC21" s="51"/>
      <c r="BD21" s="51"/>
      <c r="BE21" s="51"/>
      <c r="BF21" s="51"/>
      <c r="BG21" s="52"/>
      <c r="BH21" s="35">
        <v>3</v>
      </c>
      <c r="BI21" s="36"/>
      <c r="BJ21" s="36"/>
      <c r="BK21" s="36"/>
      <c r="BL21" s="36"/>
      <c r="BM21" s="36"/>
      <c r="BN21" s="36"/>
      <c r="BO21" s="36"/>
      <c r="BP21" s="37"/>
      <c r="BQ21" s="35">
        <v>46505000000</v>
      </c>
      <c r="BR21" s="36"/>
      <c r="BS21" s="36"/>
      <c r="BT21" s="36"/>
      <c r="BU21" s="36"/>
      <c r="BV21" s="36"/>
      <c r="BW21" s="37"/>
      <c r="BX21" s="35" t="s">
        <v>29</v>
      </c>
      <c r="BY21" s="36"/>
      <c r="BZ21" s="36"/>
      <c r="CA21" s="36"/>
      <c r="CB21" s="36"/>
      <c r="CC21" s="36"/>
      <c r="CD21" s="37"/>
      <c r="CE21" s="70">
        <v>142243.5</v>
      </c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2"/>
      <c r="CS21" s="73" t="s">
        <v>83</v>
      </c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5"/>
      <c r="DF21" s="73" t="s">
        <v>84</v>
      </c>
      <c r="DG21" s="74"/>
      <c r="DH21" s="74"/>
      <c r="DI21" s="74"/>
      <c r="DJ21" s="74"/>
      <c r="DK21" s="74"/>
      <c r="DL21" s="74"/>
      <c r="DM21" s="74"/>
      <c r="DN21" s="74"/>
      <c r="DO21" s="74"/>
      <c r="DP21" s="75"/>
      <c r="DQ21" s="35" t="s">
        <v>85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2"/>
      <c r="EC21" s="64" t="s">
        <v>344</v>
      </c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"/>
      <c r="EP21" s="6"/>
      <c r="EQ21" s="6"/>
      <c r="ER21" s="6"/>
      <c r="ES21" s="6"/>
    </row>
    <row r="22" spans="1:149" s="7" customFormat="1" ht="78.75" customHeight="1">
      <c r="A22" s="76">
        <v>7</v>
      </c>
      <c r="B22" s="77"/>
      <c r="C22" s="77"/>
      <c r="D22" s="77"/>
      <c r="E22" s="77"/>
      <c r="F22" s="77"/>
      <c r="G22" s="78"/>
      <c r="H22" s="41" t="s">
        <v>27</v>
      </c>
      <c r="I22" s="42"/>
      <c r="J22" s="42"/>
      <c r="K22" s="42"/>
      <c r="L22" s="42"/>
      <c r="M22" s="42"/>
      <c r="N22" s="42"/>
      <c r="O22" s="42"/>
      <c r="P22" s="43"/>
      <c r="Q22" s="41">
        <v>2912243</v>
      </c>
      <c r="R22" s="77"/>
      <c r="S22" s="77"/>
      <c r="T22" s="77"/>
      <c r="U22" s="77"/>
      <c r="V22" s="77"/>
      <c r="W22" s="77"/>
      <c r="X22" s="77"/>
      <c r="Y22" s="78"/>
      <c r="Z22" s="35" t="s">
        <v>59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2"/>
      <c r="AL22" s="35" t="s">
        <v>93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11" t="s">
        <v>35</v>
      </c>
      <c r="BB22" s="41">
        <v>796</v>
      </c>
      <c r="BC22" s="51"/>
      <c r="BD22" s="51"/>
      <c r="BE22" s="51"/>
      <c r="BF22" s="51"/>
      <c r="BG22" s="52"/>
      <c r="BH22" s="35">
        <v>2</v>
      </c>
      <c r="BI22" s="36"/>
      <c r="BJ22" s="36"/>
      <c r="BK22" s="36"/>
      <c r="BL22" s="36"/>
      <c r="BM22" s="36"/>
      <c r="BN22" s="36"/>
      <c r="BO22" s="36"/>
      <c r="BP22" s="37"/>
      <c r="BQ22" s="35">
        <v>46505000000</v>
      </c>
      <c r="BR22" s="36"/>
      <c r="BS22" s="36"/>
      <c r="BT22" s="36"/>
      <c r="BU22" s="36"/>
      <c r="BV22" s="36"/>
      <c r="BW22" s="37"/>
      <c r="BX22" s="35" t="s">
        <v>29</v>
      </c>
      <c r="BY22" s="36"/>
      <c r="BZ22" s="36"/>
      <c r="CA22" s="36"/>
      <c r="CB22" s="36"/>
      <c r="CC22" s="36"/>
      <c r="CD22" s="37"/>
      <c r="CE22" s="70">
        <v>52221.5</v>
      </c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2"/>
      <c r="CS22" s="73" t="s">
        <v>83</v>
      </c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5"/>
      <c r="DF22" s="73" t="s">
        <v>84</v>
      </c>
      <c r="DG22" s="74"/>
      <c r="DH22" s="74"/>
      <c r="DI22" s="74"/>
      <c r="DJ22" s="74"/>
      <c r="DK22" s="74"/>
      <c r="DL22" s="74"/>
      <c r="DM22" s="74"/>
      <c r="DN22" s="74"/>
      <c r="DO22" s="74"/>
      <c r="DP22" s="75"/>
      <c r="DQ22" s="35" t="s">
        <v>92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2"/>
      <c r="EC22" s="64" t="s">
        <v>344</v>
      </c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"/>
      <c r="EP22" s="6"/>
      <c r="EQ22" s="6"/>
      <c r="ER22" s="6"/>
      <c r="ES22" s="6"/>
    </row>
    <row r="23" spans="1:149" s="7" customFormat="1" ht="78.75" customHeight="1">
      <c r="A23" s="76">
        <v>8</v>
      </c>
      <c r="B23" s="77"/>
      <c r="C23" s="77"/>
      <c r="D23" s="77"/>
      <c r="E23" s="77"/>
      <c r="F23" s="77"/>
      <c r="G23" s="78"/>
      <c r="H23" s="41" t="s">
        <v>27</v>
      </c>
      <c r="I23" s="42"/>
      <c r="J23" s="42"/>
      <c r="K23" s="42"/>
      <c r="L23" s="42"/>
      <c r="M23" s="42"/>
      <c r="N23" s="42"/>
      <c r="O23" s="42"/>
      <c r="P23" s="43"/>
      <c r="Q23" s="41">
        <v>2912243</v>
      </c>
      <c r="R23" s="77"/>
      <c r="S23" s="77"/>
      <c r="T23" s="77"/>
      <c r="U23" s="77"/>
      <c r="V23" s="77"/>
      <c r="W23" s="77"/>
      <c r="X23" s="77"/>
      <c r="Y23" s="78"/>
      <c r="Z23" s="35" t="s">
        <v>61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/>
      <c r="AL23" s="35" t="s">
        <v>93</v>
      </c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11" t="s">
        <v>35</v>
      </c>
      <c r="BB23" s="41">
        <v>796</v>
      </c>
      <c r="BC23" s="51"/>
      <c r="BD23" s="51"/>
      <c r="BE23" s="51"/>
      <c r="BF23" s="51"/>
      <c r="BG23" s="52"/>
      <c r="BH23" s="35">
        <v>7</v>
      </c>
      <c r="BI23" s="36"/>
      <c r="BJ23" s="36"/>
      <c r="BK23" s="36"/>
      <c r="BL23" s="36"/>
      <c r="BM23" s="36"/>
      <c r="BN23" s="36"/>
      <c r="BO23" s="36"/>
      <c r="BP23" s="37"/>
      <c r="BQ23" s="35">
        <v>46505000000</v>
      </c>
      <c r="BR23" s="36"/>
      <c r="BS23" s="36"/>
      <c r="BT23" s="36"/>
      <c r="BU23" s="36"/>
      <c r="BV23" s="36"/>
      <c r="BW23" s="37"/>
      <c r="BX23" s="35" t="s">
        <v>29</v>
      </c>
      <c r="BY23" s="36"/>
      <c r="BZ23" s="36"/>
      <c r="CA23" s="36"/>
      <c r="CB23" s="36"/>
      <c r="CC23" s="36"/>
      <c r="CD23" s="37"/>
      <c r="CE23" s="70">
        <v>251602.75</v>
      </c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2"/>
      <c r="CS23" s="73" t="s">
        <v>83</v>
      </c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5"/>
      <c r="DF23" s="73" t="s">
        <v>84</v>
      </c>
      <c r="DG23" s="74"/>
      <c r="DH23" s="74"/>
      <c r="DI23" s="74"/>
      <c r="DJ23" s="74"/>
      <c r="DK23" s="74"/>
      <c r="DL23" s="74"/>
      <c r="DM23" s="74"/>
      <c r="DN23" s="74"/>
      <c r="DO23" s="74"/>
      <c r="DP23" s="75"/>
      <c r="DQ23" s="35" t="s">
        <v>85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2"/>
      <c r="EC23" s="64" t="s">
        <v>344</v>
      </c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"/>
      <c r="EP23" s="6"/>
      <c r="EQ23" s="6"/>
      <c r="ER23" s="6"/>
      <c r="ES23" s="6"/>
    </row>
    <row r="24" spans="1:149" s="7" customFormat="1" ht="78.75" customHeight="1">
      <c r="A24" s="76">
        <v>9</v>
      </c>
      <c r="B24" s="77"/>
      <c r="C24" s="77"/>
      <c r="D24" s="77"/>
      <c r="E24" s="77"/>
      <c r="F24" s="77"/>
      <c r="G24" s="78"/>
      <c r="H24" s="41" t="s">
        <v>27</v>
      </c>
      <c r="I24" s="42"/>
      <c r="J24" s="42"/>
      <c r="K24" s="42"/>
      <c r="L24" s="42"/>
      <c r="M24" s="42"/>
      <c r="N24" s="42"/>
      <c r="O24" s="42"/>
      <c r="P24" s="43"/>
      <c r="Q24" s="41">
        <v>2912243</v>
      </c>
      <c r="R24" s="77"/>
      <c r="S24" s="77"/>
      <c r="T24" s="77"/>
      <c r="U24" s="77"/>
      <c r="V24" s="77"/>
      <c r="W24" s="77"/>
      <c r="X24" s="77"/>
      <c r="Y24" s="78"/>
      <c r="Z24" s="35" t="s">
        <v>62</v>
      </c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35" t="s">
        <v>93</v>
      </c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7"/>
      <c r="BA24" s="11" t="s">
        <v>35</v>
      </c>
      <c r="BB24" s="41">
        <v>796</v>
      </c>
      <c r="BC24" s="51"/>
      <c r="BD24" s="51"/>
      <c r="BE24" s="51"/>
      <c r="BF24" s="51"/>
      <c r="BG24" s="52"/>
      <c r="BH24" s="35">
        <v>1</v>
      </c>
      <c r="BI24" s="36"/>
      <c r="BJ24" s="36"/>
      <c r="BK24" s="36"/>
      <c r="BL24" s="36"/>
      <c r="BM24" s="36"/>
      <c r="BN24" s="36"/>
      <c r="BO24" s="36"/>
      <c r="BP24" s="37"/>
      <c r="BQ24" s="35">
        <v>46505000000</v>
      </c>
      <c r="BR24" s="36"/>
      <c r="BS24" s="36"/>
      <c r="BT24" s="36"/>
      <c r="BU24" s="36"/>
      <c r="BV24" s="36"/>
      <c r="BW24" s="37"/>
      <c r="BX24" s="35" t="s">
        <v>29</v>
      </c>
      <c r="BY24" s="36"/>
      <c r="BZ24" s="36"/>
      <c r="CA24" s="36"/>
      <c r="CB24" s="36"/>
      <c r="CC24" s="36"/>
      <c r="CD24" s="37"/>
      <c r="CE24" s="70">
        <v>59432</v>
      </c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2"/>
      <c r="CS24" s="73" t="s">
        <v>83</v>
      </c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5"/>
      <c r="DF24" s="73" t="s">
        <v>84</v>
      </c>
      <c r="DG24" s="74"/>
      <c r="DH24" s="74"/>
      <c r="DI24" s="74"/>
      <c r="DJ24" s="74"/>
      <c r="DK24" s="74"/>
      <c r="DL24" s="74"/>
      <c r="DM24" s="74"/>
      <c r="DN24" s="74"/>
      <c r="DO24" s="74"/>
      <c r="DP24" s="75"/>
      <c r="DQ24" s="35" t="s">
        <v>92</v>
      </c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2"/>
      <c r="EC24" s="64" t="s">
        <v>344</v>
      </c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"/>
      <c r="EP24" s="6"/>
      <c r="EQ24" s="6"/>
      <c r="ER24" s="6"/>
      <c r="ES24" s="6"/>
    </row>
    <row r="25" spans="1:149" s="7" customFormat="1" ht="39.75" customHeight="1">
      <c r="A25" s="76">
        <v>10</v>
      </c>
      <c r="B25" s="77"/>
      <c r="C25" s="77"/>
      <c r="D25" s="77"/>
      <c r="E25" s="77"/>
      <c r="F25" s="77"/>
      <c r="G25" s="78"/>
      <c r="H25" s="41" t="s">
        <v>27</v>
      </c>
      <c r="I25" s="42"/>
      <c r="J25" s="42"/>
      <c r="K25" s="42"/>
      <c r="L25" s="42"/>
      <c r="M25" s="42"/>
      <c r="N25" s="42"/>
      <c r="O25" s="42"/>
      <c r="P25" s="43"/>
      <c r="Q25" s="41">
        <v>2912384</v>
      </c>
      <c r="R25" s="77"/>
      <c r="S25" s="77"/>
      <c r="T25" s="77"/>
      <c r="U25" s="77"/>
      <c r="V25" s="77"/>
      <c r="W25" s="77"/>
      <c r="X25" s="77"/>
      <c r="Y25" s="78"/>
      <c r="Z25" s="35" t="s">
        <v>66</v>
      </c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35" t="s">
        <v>91</v>
      </c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11" t="s">
        <v>35</v>
      </c>
      <c r="BB25" s="41">
        <v>796</v>
      </c>
      <c r="BC25" s="51"/>
      <c r="BD25" s="51"/>
      <c r="BE25" s="51"/>
      <c r="BF25" s="51"/>
      <c r="BG25" s="52"/>
      <c r="BH25" s="35">
        <v>4</v>
      </c>
      <c r="BI25" s="36"/>
      <c r="BJ25" s="36"/>
      <c r="BK25" s="36"/>
      <c r="BL25" s="36"/>
      <c r="BM25" s="36"/>
      <c r="BN25" s="36"/>
      <c r="BO25" s="36"/>
      <c r="BP25" s="37"/>
      <c r="BQ25" s="35">
        <v>46505000000</v>
      </c>
      <c r="BR25" s="36"/>
      <c r="BS25" s="36"/>
      <c r="BT25" s="36"/>
      <c r="BU25" s="36"/>
      <c r="BV25" s="36"/>
      <c r="BW25" s="37"/>
      <c r="BX25" s="35" t="s">
        <v>29</v>
      </c>
      <c r="BY25" s="36"/>
      <c r="BZ25" s="36"/>
      <c r="CA25" s="36"/>
      <c r="CB25" s="36"/>
      <c r="CC25" s="36"/>
      <c r="CD25" s="37"/>
      <c r="CE25" s="70">
        <v>10845.16</v>
      </c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2"/>
      <c r="CS25" s="73" t="s">
        <v>83</v>
      </c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5"/>
      <c r="DF25" s="73" t="s">
        <v>84</v>
      </c>
      <c r="DG25" s="74"/>
      <c r="DH25" s="74"/>
      <c r="DI25" s="74"/>
      <c r="DJ25" s="74"/>
      <c r="DK25" s="74"/>
      <c r="DL25" s="74"/>
      <c r="DM25" s="74"/>
      <c r="DN25" s="74"/>
      <c r="DO25" s="74"/>
      <c r="DP25" s="75"/>
      <c r="DQ25" s="35" t="s">
        <v>92</v>
      </c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2"/>
      <c r="EC25" s="64" t="s">
        <v>344</v>
      </c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"/>
      <c r="EP25" s="6"/>
      <c r="EQ25" s="6"/>
      <c r="ER25" s="6"/>
      <c r="ES25" s="6"/>
    </row>
    <row r="26" spans="1:149" s="7" customFormat="1" ht="41.25" customHeight="1">
      <c r="A26" s="76">
        <v>11</v>
      </c>
      <c r="B26" s="77"/>
      <c r="C26" s="77"/>
      <c r="D26" s="77"/>
      <c r="E26" s="77"/>
      <c r="F26" s="77"/>
      <c r="G26" s="78"/>
      <c r="H26" s="41" t="s">
        <v>27</v>
      </c>
      <c r="I26" s="42"/>
      <c r="J26" s="42"/>
      <c r="K26" s="42"/>
      <c r="L26" s="42"/>
      <c r="M26" s="42"/>
      <c r="N26" s="42"/>
      <c r="O26" s="42"/>
      <c r="P26" s="43"/>
      <c r="Q26" s="41">
        <v>2912384</v>
      </c>
      <c r="R26" s="77"/>
      <c r="S26" s="77"/>
      <c r="T26" s="77"/>
      <c r="U26" s="77"/>
      <c r="V26" s="77"/>
      <c r="W26" s="77"/>
      <c r="X26" s="77"/>
      <c r="Y26" s="78"/>
      <c r="Z26" s="35" t="s">
        <v>67</v>
      </c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35" t="s">
        <v>91</v>
      </c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7"/>
      <c r="BA26" s="11" t="s">
        <v>35</v>
      </c>
      <c r="BB26" s="41">
        <v>796</v>
      </c>
      <c r="BC26" s="51"/>
      <c r="BD26" s="51"/>
      <c r="BE26" s="51"/>
      <c r="BF26" s="51"/>
      <c r="BG26" s="52"/>
      <c r="BH26" s="35">
        <v>3</v>
      </c>
      <c r="BI26" s="36"/>
      <c r="BJ26" s="36"/>
      <c r="BK26" s="36"/>
      <c r="BL26" s="36"/>
      <c r="BM26" s="36"/>
      <c r="BN26" s="36"/>
      <c r="BO26" s="36"/>
      <c r="BP26" s="37"/>
      <c r="BQ26" s="35">
        <v>46505000000</v>
      </c>
      <c r="BR26" s="36"/>
      <c r="BS26" s="36"/>
      <c r="BT26" s="36"/>
      <c r="BU26" s="36"/>
      <c r="BV26" s="36"/>
      <c r="BW26" s="37"/>
      <c r="BX26" s="35" t="s">
        <v>29</v>
      </c>
      <c r="BY26" s="36"/>
      <c r="BZ26" s="36"/>
      <c r="CA26" s="36"/>
      <c r="CB26" s="36"/>
      <c r="CC26" s="36"/>
      <c r="CD26" s="37"/>
      <c r="CE26" s="70">
        <v>8640.72</v>
      </c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2"/>
      <c r="CS26" s="73" t="s">
        <v>83</v>
      </c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5"/>
      <c r="DF26" s="73" t="s">
        <v>84</v>
      </c>
      <c r="DG26" s="74"/>
      <c r="DH26" s="74"/>
      <c r="DI26" s="74"/>
      <c r="DJ26" s="74"/>
      <c r="DK26" s="74"/>
      <c r="DL26" s="74"/>
      <c r="DM26" s="74"/>
      <c r="DN26" s="74"/>
      <c r="DO26" s="74"/>
      <c r="DP26" s="75"/>
      <c r="DQ26" s="35" t="s">
        <v>92</v>
      </c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2"/>
      <c r="EC26" s="64" t="s">
        <v>344</v>
      </c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"/>
      <c r="EP26" s="6"/>
      <c r="EQ26" s="6"/>
      <c r="ER26" s="6"/>
      <c r="ES26" s="6"/>
    </row>
    <row r="27" spans="1:149" s="7" customFormat="1" ht="41.25" customHeight="1">
      <c r="A27" s="76">
        <v>12</v>
      </c>
      <c r="B27" s="77"/>
      <c r="C27" s="77"/>
      <c r="D27" s="77"/>
      <c r="E27" s="77"/>
      <c r="F27" s="77"/>
      <c r="G27" s="78"/>
      <c r="H27" s="41" t="s">
        <v>27</v>
      </c>
      <c r="I27" s="42"/>
      <c r="J27" s="42"/>
      <c r="K27" s="42"/>
      <c r="L27" s="42"/>
      <c r="M27" s="42"/>
      <c r="N27" s="42"/>
      <c r="O27" s="42"/>
      <c r="P27" s="43"/>
      <c r="Q27" s="41">
        <v>2912384</v>
      </c>
      <c r="R27" s="77"/>
      <c r="S27" s="77"/>
      <c r="T27" s="77"/>
      <c r="U27" s="77"/>
      <c r="V27" s="77"/>
      <c r="W27" s="77"/>
      <c r="X27" s="77"/>
      <c r="Y27" s="78"/>
      <c r="Z27" s="35" t="s">
        <v>68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2"/>
      <c r="AL27" s="35" t="s">
        <v>91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7"/>
      <c r="BA27" s="11" t="s">
        <v>35</v>
      </c>
      <c r="BB27" s="41">
        <v>796</v>
      </c>
      <c r="BC27" s="51"/>
      <c r="BD27" s="51"/>
      <c r="BE27" s="51"/>
      <c r="BF27" s="51"/>
      <c r="BG27" s="52"/>
      <c r="BH27" s="35">
        <v>2</v>
      </c>
      <c r="BI27" s="36"/>
      <c r="BJ27" s="36"/>
      <c r="BK27" s="36"/>
      <c r="BL27" s="36"/>
      <c r="BM27" s="36"/>
      <c r="BN27" s="36"/>
      <c r="BO27" s="36"/>
      <c r="BP27" s="37"/>
      <c r="BQ27" s="35">
        <v>46505000000</v>
      </c>
      <c r="BR27" s="36"/>
      <c r="BS27" s="36"/>
      <c r="BT27" s="36"/>
      <c r="BU27" s="36"/>
      <c r="BV27" s="36"/>
      <c r="BW27" s="37"/>
      <c r="BX27" s="35" t="s">
        <v>29</v>
      </c>
      <c r="BY27" s="36"/>
      <c r="BZ27" s="36"/>
      <c r="CA27" s="36"/>
      <c r="CB27" s="36"/>
      <c r="CC27" s="36"/>
      <c r="CD27" s="37"/>
      <c r="CE27" s="70">
        <v>7880.28</v>
      </c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2"/>
      <c r="CS27" s="73" t="s">
        <v>83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5"/>
      <c r="DF27" s="73" t="s">
        <v>84</v>
      </c>
      <c r="DG27" s="74"/>
      <c r="DH27" s="74"/>
      <c r="DI27" s="74"/>
      <c r="DJ27" s="74"/>
      <c r="DK27" s="74"/>
      <c r="DL27" s="74"/>
      <c r="DM27" s="74"/>
      <c r="DN27" s="74"/>
      <c r="DO27" s="74"/>
      <c r="DP27" s="75"/>
      <c r="DQ27" s="35" t="s">
        <v>92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2"/>
      <c r="EC27" s="64" t="s">
        <v>344</v>
      </c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"/>
      <c r="EP27" s="6"/>
      <c r="EQ27" s="6"/>
      <c r="ER27" s="6"/>
      <c r="ES27" s="6"/>
    </row>
    <row r="28" spans="1:149" s="7" customFormat="1" ht="41.25" customHeight="1">
      <c r="A28" s="76">
        <v>13</v>
      </c>
      <c r="B28" s="77"/>
      <c r="C28" s="77"/>
      <c r="D28" s="77"/>
      <c r="E28" s="77"/>
      <c r="F28" s="77"/>
      <c r="G28" s="78"/>
      <c r="H28" s="41" t="s">
        <v>27</v>
      </c>
      <c r="I28" s="42"/>
      <c r="J28" s="42"/>
      <c r="K28" s="42"/>
      <c r="L28" s="42"/>
      <c r="M28" s="42"/>
      <c r="N28" s="42"/>
      <c r="O28" s="42"/>
      <c r="P28" s="43"/>
      <c r="Q28" s="41">
        <v>2912384</v>
      </c>
      <c r="R28" s="77"/>
      <c r="S28" s="77"/>
      <c r="T28" s="77"/>
      <c r="U28" s="77"/>
      <c r="V28" s="77"/>
      <c r="W28" s="77"/>
      <c r="X28" s="77"/>
      <c r="Y28" s="78"/>
      <c r="Z28" s="35" t="s">
        <v>69</v>
      </c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35" t="s">
        <v>91</v>
      </c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11" t="s">
        <v>35</v>
      </c>
      <c r="BB28" s="41">
        <v>796</v>
      </c>
      <c r="BC28" s="51"/>
      <c r="BD28" s="51"/>
      <c r="BE28" s="51"/>
      <c r="BF28" s="51"/>
      <c r="BG28" s="52"/>
      <c r="BH28" s="35">
        <v>4</v>
      </c>
      <c r="BI28" s="36"/>
      <c r="BJ28" s="36"/>
      <c r="BK28" s="36"/>
      <c r="BL28" s="36"/>
      <c r="BM28" s="36"/>
      <c r="BN28" s="36"/>
      <c r="BO28" s="36"/>
      <c r="BP28" s="37"/>
      <c r="BQ28" s="35">
        <v>46505000000</v>
      </c>
      <c r="BR28" s="36"/>
      <c r="BS28" s="36"/>
      <c r="BT28" s="36"/>
      <c r="BU28" s="36"/>
      <c r="BV28" s="36"/>
      <c r="BW28" s="37"/>
      <c r="BX28" s="35" t="s">
        <v>29</v>
      </c>
      <c r="BY28" s="36"/>
      <c r="BZ28" s="36"/>
      <c r="CA28" s="36"/>
      <c r="CB28" s="36"/>
      <c r="CC28" s="36"/>
      <c r="CD28" s="37"/>
      <c r="CE28" s="70">
        <v>35000.92</v>
      </c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2"/>
      <c r="CS28" s="73" t="s">
        <v>83</v>
      </c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5"/>
      <c r="DF28" s="73" t="s">
        <v>84</v>
      </c>
      <c r="DG28" s="74"/>
      <c r="DH28" s="74"/>
      <c r="DI28" s="74"/>
      <c r="DJ28" s="74"/>
      <c r="DK28" s="74"/>
      <c r="DL28" s="74"/>
      <c r="DM28" s="74"/>
      <c r="DN28" s="74"/>
      <c r="DO28" s="74"/>
      <c r="DP28" s="75"/>
      <c r="DQ28" s="35" t="s">
        <v>92</v>
      </c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2"/>
      <c r="EC28" s="64" t="s">
        <v>344</v>
      </c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"/>
      <c r="EP28" s="6"/>
      <c r="EQ28" s="6"/>
      <c r="ER28" s="6"/>
      <c r="ES28" s="6"/>
    </row>
    <row r="29" spans="1:149" s="7" customFormat="1" ht="41.25" customHeight="1">
      <c r="A29" s="76">
        <v>14</v>
      </c>
      <c r="B29" s="77"/>
      <c r="C29" s="77"/>
      <c r="D29" s="77"/>
      <c r="E29" s="77"/>
      <c r="F29" s="77"/>
      <c r="G29" s="78"/>
      <c r="H29" s="41" t="s">
        <v>27</v>
      </c>
      <c r="I29" s="42"/>
      <c r="J29" s="42"/>
      <c r="K29" s="42"/>
      <c r="L29" s="42"/>
      <c r="M29" s="42"/>
      <c r="N29" s="42"/>
      <c r="O29" s="42"/>
      <c r="P29" s="43"/>
      <c r="Q29" s="41">
        <v>2912384</v>
      </c>
      <c r="R29" s="77"/>
      <c r="S29" s="77"/>
      <c r="T29" s="77"/>
      <c r="U29" s="77"/>
      <c r="V29" s="77"/>
      <c r="W29" s="77"/>
      <c r="X29" s="77"/>
      <c r="Y29" s="78"/>
      <c r="Z29" s="35" t="s">
        <v>70</v>
      </c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35" t="s">
        <v>91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7"/>
      <c r="BA29" s="11" t="s">
        <v>35</v>
      </c>
      <c r="BB29" s="41">
        <v>796</v>
      </c>
      <c r="BC29" s="51"/>
      <c r="BD29" s="51"/>
      <c r="BE29" s="51"/>
      <c r="BF29" s="51"/>
      <c r="BG29" s="52"/>
      <c r="BH29" s="35">
        <v>1</v>
      </c>
      <c r="BI29" s="36"/>
      <c r="BJ29" s="36"/>
      <c r="BK29" s="36"/>
      <c r="BL29" s="36"/>
      <c r="BM29" s="36"/>
      <c r="BN29" s="36"/>
      <c r="BO29" s="36"/>
      <c r="BP29" s="37"/>
      <c r="BQ29" s="35">
        <v>46505000000</v>
      </c>
      <c r="BR29" s="36"/>
      <c r="BS29" s="36"/>
      <c r="BT29" s="36"/>
      <c r="BU29" s="36"/>
      <c r="BV29" s="36"/>
      <c r="BW29" s="37"/>
      <c r="BX29" s="35" t="s">
        <v>29</v>
      </c>
      <c r="BY29" s="36"/>
      <c r="BZ29" s="36"/>
      <c r="CA29" s="36"/>
      <c r="CB29" s="36"/>
      <c r="CC29" s="36"/>
      <c r="CD29" s="37"/>
      <c r="CE29" s="70">
        <v>34253.57</v>
      </c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2"/>
      <c r="CS29" s="73" t="s">
        <v>83</v>
      </c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5"/>
      <c r="DF29" s="73" t="s">
        <v>84</v>
      </c>
      <c r="DG29" s="74"/>
      <c r="DH29" s="74"/>
      <c r="DI29" s="74"/>
      <c r="DJ29" s="74"/>
      <c r="DK29" s="74"/>
      <c r="DL29" s="74"/>
      <c r="DM29" s="74"/>
      <c r="DN29" s="74"/>
      <c r="DO29" s="74"/>
      <c r="DP29" s="75"/>
      <c r="DQ29" s="35" t="s">
        <v>92</v>
      </c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2"/>
      <c r="EC29" s="64" t="s">
        <v>344</v>
      </c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"/>
      <c r="EP29" s="6"/>
      <c r="EQ29" s="6"/>
      <c r="ER29" s="6"/>
      <c r="ES29" s="6"/>
    </row>
    <row r="30" spans="1:149" s="7" customFormat="1" ht="41.25" customHeight="1">
      <c r="A30" s="76">
        <v>15</v>
      </c>
      <c r="B30" s="77"/>
      <c r="C30" s="77"/>
      <c r="D30" s="77"/>
      <c r="E30" s="77"/>
      <c r="F30" s="77"/>
      <c r="G30" s="78"/>
      <c r="H30" s="41" t="s">
        <v>27</v>
      </c>
      <c r="I30" s="42"/>
      <c r="J30" s="42"/>
      <c r="K30" s="42"/>
      <c r="L30" s="42"/>
      <c r="M30" s="42"/>
      <c r="N30" s="42"/>
      <c r="O30" s="42"/>
      <c r="P30" s="43"/>
      <c r="Q30" s="41">
        <v>2912384</v>
      </c>
      <c r="R30" s="77"/>
      <c r="S30" s="77"/>
      <c r="T30" s="77"/>
      <c r="U30" s="77"/>
      <c r="V30" s="77"/>
      <c r="W30" s="77"/>
      <c r="X30" s="77"/>
      <c r="Y30" s="78"/>
      <c r="Z30" s="35" t="s">
        <v>82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35" t="s">
        <v>91</v>
      </c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7"/>
      <c r="BA30" s="11" t="s">
        <v>35</v>
      </c>
      <c r="BB30" s="41">
        <v>796</v>
      </c>
      <c r="BC30" s="51"/>
      <c r="BD30" s="51"/>
      <c r="BE30" s="51"/>
      <c r="BF30" s="51"/>
      <c r="BG30" s="52"/>
      <c r="BH30" s="35">
        <v>2</v>
      </c>
      <c r="BI30" s="36"/>
      <c r="BJ30" s="36"/>
      <c r="BK30" s="36"/>
      <c r="BL30" s="36"/>
      <c r="BM30" s="36"/>
      <c r="BN30" s="36"/>
      <c r="BO30" s="36"/>
      <c r="BP30" s="37"/>
      <c r="BQ30" s="35">
        <v>46505000000</v>
      </c>
      <c r="BR30" s="36"/>
      <c r="BS30" s="36"/>
      <c r="BT30" s="36"/>
      <c r="BU30" s="36"/>
      <c r="BV30" s="36"/>
      <c r="BW30" s="37"/>
      <c r="BX30" s="35" t="s">
        <v>29</v>
      </c>
      <c r="BY30" s="36"/>
      <c r="BZ30" s="36"/>
      <c r="CA30" s="36"/>
      <c r="CB30" s="36"/>
      <c r="CC30" s="36"/>
      <c r="CD30" s="37"/>
      <c r="CE30" s="70">
        <v>5313.42</v>
      </c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2"/>
      <c r="CS30" s="73" t="s">
        <v>83</v>
      </c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5"/>
      <c r="DF30" s="73" t="s">
        <v>84</v>
      </c>
      <c r="DG30" s="74"/>
      <c r="DH30" s="74"/>
      <c r="DI30" s="74"/>
      <c r="DJ30" s="74"/>
      <c r="DK30" s="74"/>
      <c r="DL30" s="74"/>
      <c r="DM30" s="74"/>
      <c r="DN30" s="74"/>
      <c r="DO30" s="74"/>
      <c r="DP30" s="75"/>
      <c r="DQ30" s="35" t="s">
        <v>92</v>
      </c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2"/>
      <c r="EC30" s="64" t="s">
        <v>344</v>
      </c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"/>
      <c r="EP30" s="6"/>
      <c r="EQ30" s="6"/>
      <c r="ER30" s="6"/>
      <c r="ES30" s="6"/>
    </row>
    <row r="31" spans="1:149" s="7" customFormat="1" ht="41.25" customHeight="1">
      <c r="A31" s="76">
        <v>16</v>
      </c>
      <c r="B31" s="77"/>
      <c r="C31" s="77"/>
      <c r="D31" s="77"/>
      <c r="E31" s="77"/>
      <c r="F31" s="77"/>
      <c r="G31" s="78"/>
      <c r="H31" s="41" t="s">
        <v>27</v>
      </c>
      <c r="I31" s="42"/>
      <c r="J31" s="42"/>
      <c r="K31" s="42"/>
      <c r="L31" s="42"/>
      <c r="M31" s="42"/>
      <c r="N31" s="42"/>
      <c r="O31" s="42"/>
      <c r="P31" s="43"/>
      <c r="Q31" s="41">
        <v>2912384</v>
      </c>
      <c r="R31" s="77"/>
      <c r="S31" s="77"/>
      <c r="T31" s="77"/>
      <c r="U31" s="77"/>
      <c r="V31" s="77"/>
      <c r="W31" s="77"/>
      <c r="X31" s="77"/>
      <c r="Y31" s="78"/>
      <c r="Z31" s="35" t="s">
        <v>71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35" t="s">
        <v>91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7"/>
      <c r="BA31" s="11" t="s">
        <v>35</v>
      </c>
      <c r="BB31" s="41">
        <v>796</v>
      </c>
      <c r="BC31" s="51"/>
      <c r="BD31" s="51"/>
      <c r="BE31" s="51"/>
      <c r="BF31" s="51"/>
      <c r="BG31" s="52"/>
      <c r="BH31" s="35">
        <v>40</v>
      </c>
      <c r="BI31" s="36"/>
      <c r="BJ31" s="36"/>
      <c r="BK31" s="36"/>
      <c r="BL31" s="36"/>
      <c r="BM31" s="36"/>
      <c r="BN31" s="36"/>
      <c r="BO31" s="36"/>
      <c r="BP31" s="37"/>
      <c r="BQ31" s="35">
        <v>46505000000</v>
      </c>
      <c r="BR31" s="36"/>
      <c r="BS31" s="36"/>
      <c r="BT31" s="36"/>
      <c r="BU31" s="36"/>
      <c r="BV31" s="36"/>
      <c r="BW31" s="37"/>
      <c r="BX31" s="35" t="s">
        <v>29</v>
      </c>
      <c r="BY31" s="36"/>
      <c r="BZ31" s="36"/>
      <c r="CA31" s="36"/>
      <c r="CB31" s="36"/>
      <c r="CC31" s="36"/>
      <c r="CD31" s="37"/>
      <c r="CE31" s="70">
        <v>5309.2</v>
      </c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2"/>
      <c r="CS31" s="73" t="s">
        <v>83</v>
      </c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5"/>
      <c r="DF31" s="73" t="s">
        <v>84</v>
      </c>
      <c r="DG31" s="74"/>
      <c r="DH31" s="74"/>
      <c r="DI31" s="74"/>
      <c r="DJ31" s="74"/>
      <c r="DK31" s="74"/>
      <c r="DL31" s="74"/>
      <c r="DM31" s="74"/>
      <c r="DN31" s="74"/>
      <c r="DO31" s="74"/>
      <c r="DP31" s="75"/>
      <c r="DQ31" s="35" t="s">
        <v>92</v>
      </c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2"/>
      <c r="EC31" s="64" t="s">
        <v>344</v>
      </c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"/>
      <c r="EP31" s="6"/>
      <c r="EQ31" s="6"/>
      <c r="ER31" s="6"/>
      <c r="ES31" s="6"/>
    </row>
    <row r="32" spans="1:149" s="7" customFormat="1" ht="41.25" customHeight="1">
      <c r="A32" s="76">
        <v>17</v>
      </c>
      <c r="B32" s="77"/>
      <c r="C32" s="77"/>
      <c r="D32" s="77"/>
      <c r="E32" s="77"/>
      <c r="F32" s="77"/>
      <c r="G32" s="78"/>
      <c r="H32" s="41" t="s">
        <v>27</v>
      </c>
      <c r="I32" s="42"/>
      <c r="J32" s="42"/>
      <c r="K32" s="42"/>
      <c r="L32" s="42"/>
      <c r="M32" s="42"/>
      <c r="N32" s="42"/>
      <c r="O32" s="42"/>
      <c r="P32" s="43"/>
      <c r="Q32" s="41">
        <v>2912384</v>
      </c>
      <c r="R32" s="77"/>
      <c r="S32" s="77"/>
      <c r="T32" s="77"/>
      <c r="U32" s="77"/>
      <c r="V32" s="77"/>
      <c r="W32" s="77"/>
      <c r="X32" s="77"/>
      <c r="Y32" s="78"/>
      <c r="Z32" s="35" t="s">
        <v>72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35" t="s">
        <v>91</v>
      </c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7"/>
      <c r="BA32" s="11" t="s">
        <v>35</v>
      </c>
      <c r="BB32" s="41">
        <v>796</v>
      </c>
      <c r="BC32" s="51"/>
      <c r="BD32" s="51"/>
      <c r="BE32" s="51"/>
      <c r="BF32" s="51"/>
      <c r="BG32" s="52"/>
      <c r="BH32" s="35">
        <v>1</v>
      </c>
      <c r="BI32" s="36"/>
      <c r="BJ32" s="36"/>
      <c r="BK32" s="36"/>
      <c r="BL32" s="36"/>
      <c r="BM32" s="36"/>
      <c r="BN32" s="36"/>
      <c r="BO32" s="36"/>
      <c r="BP32" s="37"/>
      <c r="BQ32" s="35">
        <v>46505000000</v>
      </c>
      <c r="BR32" s="36"/>
      <c r="BS32" s="36"/>
      <c r="BT32" s="36"/>
      <c r="BU32" s="36"/>
      <c r="BV32" s="36"/>
      <c r="BW32" s="37"/>
      <c r="BX32" s="35" t="s">
        <v>29</v>
      </c>
      <c r="BY32" s="36"/>
      <c r="BZ32" s="36"/>
      <c r="CA32" s="36"/>
      <c r="CB32" s="36"/>
      <c r="CC32" s="36"/>
      <c r="CD32" s="37"/>
      <c r="CE32" s="70">
        <v>7784.51</v>
      </c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2"/>
      <c r="CS32" s="73" t="s">
        <v>83</v>
      </c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5"/>
      <c r="DF32" s="73" t="s">
        <v>84</v>
      </c>
      <c r="DG32" s="74"/>
      <c r="DH32" s="74"/>
      <c r="DI32" s="74"/>
      <c r="DJ32" s="74"/>
      <c r="DK32" s="74"/>
      <c r="DL32" s="74"/>
      <c r="DM32" s="74"/>
      <c r="DN32" s="74"/>
      <c r="DO32" s="74"/>
      <c r="DP32" s="75"/>
      <c r="DQ32" s="35" t="s">
        <v>92</v>
      </c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2"/>
      <c r="EC32" s="64" t="s">
        <v>344</v>
      </c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"/>
      <c r="EP32" s="6"/>
      <c r="EQ32" s="6"/>
      <c r="ER32" s="6"/>
      <c r="ES32" s="6"/>
    </row>
    <row r="33" spans="1:149" s="7" customFormat="1" ht="39.75" customHeight="1">
      <c r="A33" s="76">
        <v>18</v>
      </c>
      <c r="B33" s="77"/>
      <c r="C33" s="77"/>
      <c r="D33" s="77"/>
      <c r="E33" s="77"/>
      <c r="F33" s="77"/>
      <c r="G33" s="78"/>
      <c r="H33" s="41" t="s">
        <v>27</v>
      </c>
      <c r="I33" s="42"/>
      <c r="J33" s="42"/>
      <c r="K33" s="42"/>
      <c r="L33" s="42"/>
      <c r="M33" s="42"/>
      <c r="N33" s="42"/>
      <c r="O33" s="42"/>
      <c r="P33" s="43"/>
      <c r="Q33" s="41">
        <v>2912384</v>
      </c>
      <c r="R33" s="77"/>
      <c r="S33" s="77"/>
      <c r="T33" s="77"/>
      <c r="U33" s="77"/>
      <c r="V33" s="77"/>
      <c r="W33" s="77"/>
      <c r="X33" s="77"/>
      <c r="Y33" s="78"/>
      <c r="Z33" s="35" t="s">
        <v>76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35" t="s">
        <v>80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7"/>
      <c r="BA33" s="11" t="s">
        <v>35</v>
      </c>
      <c r="BB33" s="41">
        <v>796</v>
      </c>
      <c r="BC33" s="51"/>
      <c r="BD33" s="51"/>
      <c r="BE33" s="51"/>
      <c r="BF33" s="51"/>
      <c r="BG33" s="52"/>
      <c r="BH33" s="35">
        <v>20</v>
      </c>
      <c r="BI33" s="36"/>
      <c r="BJ33" s="36"/>
      <c r="BK33" s="36"/>
      <c r="BL33" s="36"/>
      <c r="BM33" s="36"/>
      <c r="BN33" s="36"/>
      <c r="BO33" s="36"/>
      <c r="BP33" s="37"/>
      <c r="BQ33" s="35">
        <v>46505000000</v>
      </c>
      <c r="BR33" s="36"/>
      <c r="BS33" s="36"/>
      <c r="BT33" s="36"/>
      <c r="BU33" s="36"/>
      <c r="BV33" s="36"/>
      <c r="BW33" s="37"/>
      <c r="BX33" s="35" t="s">
        <v>29</v>
      </c>
      <c r="BY33" s="36"/>
      <c r="BZ33" s="36"/>
      <c r="CA33" s="36"/>
      <c r="CB33" s="36"/>
      <c r="CC33" s="36"/>
      <c r="CD33" s="37"/>
      <c r="CE33" s="70">
        <v>1874</v>
      </c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2"/>
      <c r="CS33" s="73" t="s">
        <v>83</v>
      </c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5"/>
      <c r="DF33" s="73" t="s">
        <v>84</v>
      </c>
      <c r="DG33" s="74"/>
      <c r="DH33" s="74"/>
      <c r="DI33" s="74"/>
      <c r="DJ33" s="74"/>
      <c r="DK33" s="74"/>
      <c r="DL33" s="74"/>
      <c r="DM33" s="74"/>
      <c r="DN33" s="74"/>
      <c r="DO33" s="74"/>
      <c r="DP33" s="75"/>
      <c r="DQ33" s="35" t="s">
        <v>92</v>
      </c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2"/>
      <c r="EC33" s="64" t="s">
        <v>344</v>
      </c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"/>
      <c r="EP33" s="6"/>
      <c r="EQ33" s="6"/>
      <c r="ER33" s="6"/>
      <c r="ES33" s="6"/>
    </row>
    <row r="34" spans="1:149" s="7" customFormat="1" ht="39.75" customHeight="1">
      <c r="A34" s="76">
        <v>19</v>
      </c>
      <c r="B34" s="77"/>
      <c r="C34" s="77"/>
      <c r="D34" s="77"/>
      <c r="E34" s="77"/>
      <c r="F34" s="77"/>
      <c r="G34" s="78"/>
      <c r="H34" s="41" t="s">
        <v>27</v>
      </c>
      <c r="I34" s="42"/>
      <c r="J34" s="42"/>
      <c r="K34" s="42"/>
      <c r="L34" s="42"/>
      <c r="M34" s="42"/>
      <c r="N34" s="42"/>
      <c r="O34" s="42"/>
      <c r="P34" s="43"/>
      <c r="Q34" s="41">
        <v>2912384</v>
      </c>
      <c r="R34" s="77"/>
      <c r="S34" s="77"/>
      <c r="T34" s="77"/>
      <c r="U34" s="77"/>
      <c r="V34" s="77"/>
      <c r="W34" s="77"/>
      <c r="X34" s="77"/>
      <c r="Y34" s="78"/>
      <c r="Z34" s="35" t="s">
        <v>77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35" t="s">
        <v>80</v>
      </c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7"/>
      <c r="BA34" s="11" t="s">
        <v>35</v>
      </c>
      <c r="BB34" s="41">
        <v>796</v>
      </c>
      <c r="BC34" s="51"/>
      <c r="BD34" s="51"/>
      <c r="BE34" s="51"/>
      <c r="BF34" s="51"/>
      <c r="BG34" s="52"/>
      <c r="BH34" s="35">
        <v>18</v>
      </c>
      <c r="BI34" s="36"/>
      <c r="BJ34" s="36"/>
      <c r="BK34" s="36"/>
      <c r="BL34" s="36"/>
      <c r="BM34" s="36"/>
      <c r="BN34" s="36"/>
      <c r="BO34" s="36"/>
      <c r="BP34" s="37"/>
      <c r="BQ34" s="35">
        <v>46505000000</v>
      </c>
      <c r="BR34" s="36"/>
      <c r="BS34" s="36"/>
      <c r="BT34" s="36"/>
      <c r="BU34" s="36"/>
      <c r="BV34" s="36"/>
      <c r="BW34" s="37"/>
      <c r="BX34" s="35" t="s">
        <v>29</v>
      </c>
      <c r="BY34" s="36"/>
      <c r="BZ34" s="36"/>
      <c r="CA34" s="36"/>
      <c r="CB34" s="36"/>
      <c r="CC34" s="36"/>
      <c r="CD34" s="37"/>
      <c r="CE34" s="70">
        <v>2307.6</v>
      </c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2"/>
      <c r="CS34" s="73" t="s">
        <v>83</v>
      </c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5"/>
      <c r="DF34" s="73" t="s">
        <v>84</v>
      </c>
      <c r="DG34" s="74"/>
      <c r="DH34" s="74"/>
      <c r="DI34" s="74"/>
      <c r="DJ34" s="74"/>
      <c r="DK34" s="74"/>
      <c r="DL34" s="74"/>
      <c r="DM34" s="74"/>
      <c r="DN34" s="74"/>
      <c r="DO34" s="74"/>
      <c r="DP34" s="75"/>
      <c r="DQ34" s="35" t="s">
        <v>92</v>
      </c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2"/>
      <c r="EC34" s="64" t="s">
        <v>344</v>
      </c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"/>
      <c r="EP34" s="6"/>
      <c r="EQ34" s="6"/>
      <c r="ER34" s="6"/>
      <c r="ES34" s="6"/>
    </row>
    <row r="35" spans="1:149" s="7" customFormat="1" ht="39.75" customHeight="1">
      <c r="A35" s="76">
        <v>20</v>
      </c>
      <c r="B35" s="77"/>
      <c r="C35" s="77"/>
      <c r="D35" s="77"/>
      <c r="E35" s="77"/>
      <c r="F35" s="77"/>
      <c r="G35" s="78"/>
      <c r="H35" s="41" t="s">
        <v>27</v>
      </c>
      <c r="I35" s="42"/>
      <c r="J35" s="42"/>
      <c r="K35" s="42"/>
      <c r="L35" s="42"/>
      <c r="M35" s="42"/>
      <c r="N35" s="42"/>
      <c r="O35" s="42"/>
      <c r="P35" s="43"/>
      <c r="Q35" s="41">
        <v>2912384</v>
      </c>
      <c r="R35" s="77"/>
      <c r="S35" s="77"/>
      <c r="T35" s="77"/>
      <c r="U35" s="77"/>
      <c r="V35" s="77"/>
      <c r="W35" s="77"/>
      <c r="X35" s="77"/>
      <c r="Y35" s="78"/>
      <c r="Z35" s="35" t="s">
        <v>78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35" t="s">
        <v>80</v>
      </c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7"/>
      <c r="BA35" s="11" t="s">
        <v>35</v>
      </c>
      <c r="BB35" s="41">
        <v>796</v>
      </c>
      <c r="BC35" s="51"/>
      <c r="BD35" s="51"/>
      <c r="BE35" s="51"/>
      <c r="BF35" s="51"/>
      <c r="BG35" s="52"/>
      <c r="BH35" s="35">
        <v>12</v>
      </c>
      <c r="BI35" s="36"/>
      <c r="BJ35" s="36"/>
      <c r="BK35" s="36"/>
      <c r="BL35" s="36"/>
      <c r="BM35" s="36"/>
      <c r="BN35" s="36"/>
      <c r="BO35" s="36"/>
      <c r="BP35" s="37"/>
      <c r="BQ35" s="35">
        <v>46505000000</v>
      </c>
      <c r="BR35" s="36"/>
      <c r="BS35" s="36"/>
      <c r="BT35" s="36"/>
      <c r="BU35" s="36"/>
      <c r="BV35" s="36"/>
      <c r="BW35" s="37"/>
      <c r="BX35" s="35" t="s">
        <v>29</v>
      </c>
      <c r="BY35" s="36"/>
      <c r="BZ35" s="36"/>
      <c r="CA35" s="36"/>
      <c r="CB35" s="36"/>
      <c r="CC35" s="36"/>
      <c r="CD35" s="37"/>
      <c r="CE35" s="70">
        <v>2384.88</v>
      </c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2"/>
      <c r="CS35" s="73" t="s">
        <v>83</v>
      </c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5"/>
      <c r="DF35" s="73" t="s">
        <v>84</v>
      </c>
      <c r="DG35" s="74"/>
      <c r="DH35" s="74"/>
      <c r="DI35" s="74"/>
      <c r="DJ35" s="74"/>
      <c r="DK35" s="74"/>
      <c r="DL35" s="74"/>
      <c r="DM35" s="74"/>
      <c r="DN35" s="74"/>
      <c r="DO35" s="74"/>
      <c r="DP35" s="75"/>
      <c r="DQ35" s="35" t="s">
        <v>92</v>
      </c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2"/>
      <c r="EC35" s="64" t="s">
        <v>344</v>
      </c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"/>
      <c r="EP35" s="6"/>
      <c r="EQ35" s="6"/>
      <c r="ER35" s="6"/>
      <c r="ES35" s="6"/>
    </row>
    <row r="36" spans="1:149" s="7" customFormat="1" ht="39.75" customHeight="1">
      <c r="A36" s="76">
        <v>21</v>
      </c>
      <c r="B36" s="77"/>
      <c r="C36" s="77"/>
      <c r="D36" s="77"/>
      <c r="E36" s="77"/>
      <c r="F36" s="77"/>
      <c r="G36" s="78"/>
      <c r="H36" s="41" t="s">
        <v>53</v>
      </c>
      <c r="I36" s="42"/>
      <c r="J36" s="42"/>
      <c r="K36" s="42"/>
      <c r="L36" s="42"/>
      <c r="M36" s="42"/>
      <c r="N36" s="42"/>
      <c r="O36" s="42"/>
      <c r="P36" s="43"/>
      <c r="Q36" s="41">
        <v>5143020</v>
      </c>
      <c r="R36" s="77"/>
      <c r="S36" s="77"/>
      <c r="T36" s="77"/>
      <c r="U36" s="77"/>
      <c r="V36" s="77"/>
      <c r="W36" s="77"/>
      <c r="X36" s="77"/>
      <c r="Y36" s="78"/>
      <c r="Z36" s="35" t="s">
        <v>79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35" t="s">
        <v>58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7"/>
      <c r="BA36" s="11" t="s">
        <v>65</v>
      </c>
      <c r="BB36" s="41">
        <v>166</v>
      </c>
      <c r="BC36" s="51"/>
      <c r="BD36" s="51"/>
      <c r="BE36" s="51"/>
      <c r="BF36" s="51"/>
      <c r="BG36" s="52"/>
      <c r="BH36" s="35">
        <v>66</v>
      </c>
      <c r="BI36" s="36"/>
      <c r="BJ36" s="36"/>
      <c r="BK36" s="36"/>
      <c r="BL36" s="36"/>
      <c r="BM36" s="36"/>
      <c r="BN36" s="36"/>
      <c r="BO36" s="36"/>
      <c r="BP36" s="37"/>
      <c r="BQ36" s="35">
        <v>46505000000</v>
      </c>
      <c r="BR36" s="36"/>
      <c r="BS36" s="36"/>
      <c r="BT36" s="36"/>
      <c r="BU36" s="36"/>
      <c r="BV36" s="36"/>
      <c r="BW36" s="37"/>
      <c r="BX36" s="35" t="s">
        <v>29</v>
      </c>
      <c r="BY36" s="36"/>
      <c r="BZ36" s="36"/>
      <c r="CA36" s="36"/>
      <c r="CB36" s="36"/>
      <c r="CC36" s="36"/>
      <c r="CD36" s="37"/>
      <c r="CE36" s="70">
        <f>66*98.54</f>
        <v>6503.64</v>
      </c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2"/>
      <c r="CS36" s="73" t="s">
        <v>83</v>
      </c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5"/>
      <c r="DF36" s="73" t="s">
        <v>84</v>
      </c>
      <c r="DG36" s="74"/>
      <c r="DH36" s="74"/>
      <c r="DI36" s="74"/>
      <c r="DJ36" s="74"/>
      <c r="DK36" s="74"/>
      <c r="DL36" s="74"/>
      <c r="DM36" s="74"/>
      <c r="DN36" s="74"/>
      <c r="DO36" s="74"/>
      <c r="DP36" s="75"/>
      <c r="DQ36" s="35" t="s">
        <v>92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2"/>
      <c r="EC36" s="64" t="s">
        <v>344</v>
      </c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"/>
      <c r="EP36" s="6"/>
      <c r="EQ36" s="6"/>
      <c r="ER36" s="6"/>
      <c r="ES36" s="6"/>
    </row>
    <row r="37" spans="1:149" s="7" customFormat="1" ht="39.75" customHeight="1">
      <c r="A37" s="76">
        <v>22</v>
      </c>
      <c r="B37" s="77"/>
      <c r="C37" s="77"/>
      <c r="D37" s="77"/>
      <c r="E37" s="77"/>
      <c r="F37" s="77"/>
      <c r="G37" s="78"/>
      <c r="H37" s="41">
        <v>26</v>
      </c>
      <c r="I37" s="42"/>
      <c r="J37" s="42"/>
      <c r="K37" s="42"/>
      <c r="L37" s="42"/>
      <c r="M37" s="42"/>
      <c r="N37" s="42"/>
      <c r="O37" s="42"/>
      <c r="P37" s="43"/>
      <c r="Q37" s="41">
        <v>2690000</v>
      </c>
      <c r="R37" s="77"/>
      <c r="S37" s="77"/>
      <c r="T37" s="77"/>
      <c r="U37" s="77"/>
      <c r="V37" s="77"/>
      <c r="W37" s="77"/>
      <c r="X37" s="77"/>
      <c r="Y37" s="78"/>
      <c r="Z37" s="35" t="s">
        <v>47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35" t="s">
        <v>28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7"/>
      <c r="BA37" s="11" t="s">
        <v>65</v>
      </c>
      <c r="BB37" s="41">
        <v>166</v>
      </c>
      <c r="BC37" s="51"/>
      <c r="BD37" s="51"/>
      <c r="BE37" s="51"/>
      <c r="BF37" s="51"/>
      <c r="BG37" s="52"/>
      <c r="BH37" s="35">
        <v>120</v>
      </c>
      <c r="BI37" s="36"/>
      <c r="BJ37" s="36"/>
      <c r="BK37" s="36"/>
      <c r="BL37" s="36"/>
      <c r="BM37" s="36"/>
      <c r="BN37" s="36"/>
      <c r="BO37" s="36"/>
      <c r="BP37" s="37"/>
      <c r="BQ37" s="35">
        <v>46505000000</v>
      </c>
      <c r="BR37" s="36"/>
      <c r="BS37" s="36"/>
      <c r="BT37" s="36"/>
      <c r="BU37" s="36"/>
      <c r="BV37" s="36"/>
      <c r="BW37" s="37"/>
      <c r="BX37" s="35" t="s">
        <v>29</v>
      </c>
      <c r="BY37" s="36"/>
      <c r="BZ37" s="36"/>
      <c r="CA37" s="36"/>
      <c r="CB37" s="36"/>
      <c r="CC37" s="36"/>
      <c r="CD37" s="37"/>
      <c r="CE37" s="70">
        <v>1740</v>
      </c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2"/>
      <c r="CS37" s="73" t="s">
        <v>83</v>
      </c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5"/>
      <c r="DF37" s="73" t="s">
        <v>84</v>
      </c>
      <c r="DG37" s="74"/>
      <c r="DH37" s="74"/>
      <c r="DI37" s="74"/>
      <c r="DJ37" s="74"/>
      <c r="DK37" s="74"/>
      <c r="DL37" s="74"/>
      <c r="DM37" s="74"/>
      <c r="DN37" s="74"/>
      <c r="DO37" s="74"/>
      <c r="DP37" s="75"/>
      <c r="DQ37" s="35" t="s">
        <v>92</v>
      </c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2"/>
      <c r="EC37" s="64" t="s">
        <v>344</v>
      </c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"/>
      <c r="EP37" s="6"/>
      <c r="EQ37" s="6"/>
      <c r="ER37" s="6"/>
      <c r="ES37" s="6"/>
    </row>
    <row r="38" spans="1:149" s="7" customFormat="1" ht="39.75" customHeight="1">
      <c r="A38" s="50">
        <v>23</v>
      </c>
      <c r="B38" s="51"/>
      <c r="C38" s="51"/>
      <c r="D38" s="51"/>
      <c r="E38" s="51"/>
      <c r="F38" s="51"/>
      <c r="G38" s="52"/>
      <c r="H38" s="47" t="s">
        <v>48</v>
      </c>
      <c r="I38" s="48"/>
      <c r="J38" s="48"/>
      <c r="K38" s="48"/>
      <c r="L38" s="48"/>
      <c r="M38" s="48"/>
      <c r="N38" s="48"/>
      <c r="O38" s="48"/>
      <c r="P38" s="49"/>
      <c r="Q38" s="41">
        <v>2895000</v>
      </c>
      <c r="R38" s="51"/>
      <c r="S38" s="51"/>
      <c r="T38" s="51"/>
      <c r="U38" s="51"/>
      <c r="V38" s="51"/>
      <c r="W38" s="51"/>
      <c r="X38" s="51"/>
      <c r="Y38" s="52"/>
      <c r="Z38" s="35" t="s">
        <v>51</v>
      </c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35" t="s">
        <v>50</v>
      </c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7"/>
      <c r="BA38" s="11" t="s">
        <v>35</v>
      </c>
      <c r="BB38" s="41">
        <v>796</v>
      </c>
      <c r="BC38" s="51"/>
      <c r="BD38" s="51"/>
      <c r="BE38" s="51"/>
      <c r="BF38" s="51"/>
      <c r="BG38" s="52"/>
      <c r="BH38" s="35">
        <v>20</v>
      </c>
      <c r="BI38" s="36"/>
      <c r="BJ38" s="36"/>
      <c r="BK38" s="36"/>
      <c r="BL38" s="36"/>
      <c r="BM38" s="36"/>
      <c r="BN38" s="36"/>
      <c r="BO38" s="36"/>
      <c r="BP38" s="37"/>
      <c r="BQ38" s="35">
        <v>46505000000</v>
      </c>
      <c r="BR38" s="36"/>
      <c r="BS38" s="36"/>
      <c r="BT38" s="36"/>
      <c r="BU38" s="36"/>
      <c r="BV38" s="36"/>
      <c r="BW38" s="37"/>
      <c r="BX38" s="35" t="s">
        <v>29</v>
      </c>
      <c r="BY38" s="36"/>
      <c r="BZ38" s="36"/>
      <c r="CA38" s="36"/>
      <c r="CB38" s="36"/>
      <c r="CC38" s="36"/>
      <c r="CD38" s="37"/>
      <c r="CE38" s="70">
        <f>20*63.74</f>
        <v>1274.8</v>
      </c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2"/>
      <c r="CS38" s="73" t="s">
        <v>83</v>
      </c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5"/>
      <c r="DF38" s="73" t="s">
        <v>84</v>
      </c>
      <c r="DG38" s="74"/>
      <c r="DH38" s="74"/>
      <c r="DI38" s="74"/>
      <c r="DJ38" s="74"/>
      <c r="DK38" s="74"/>
      <c r="DL38" s="74"/>
      <c r="DM38" s="74"/>
      <c r="DN38" s="74"/>
      <c r="DO38" s="74"/>
      <c r="DP38" s="75"/>
      <c r="DQ38" s="35" t="s">
        <v>92</v>
      </c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2"/>
      <c r="EC38" s="64" t="s">
        <v>344</v>
      </c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"/>
      <c r="EP38" s="6"/>
      <c r="EQ38" s="6"/>
      <c r="ER38" s="6"/>
      <c r="ES38" s="6"/>
    </row>
    <row r="39" spans="1:149" s="7" customFormat="1" ht="39.75" customHeight="1">
      <c r="A39" s="50">
        <v>24</v>
      </c>
      <c r="B39" s="51"/>
      <c r="C39" s="51"/>
      <c r="D39" s="51"/>
      <c r="E39" s="51"/>
      <c r="F39" s="51"/>
      <c r="G39" s="52"/>
      <c r="H39" s="47" t="s">
        <v>48</v>
      </c>
      <c r="I39" s="48"/>
      <c r="J39" s="48"/>
      <c r="K39" s="48"/>
      <c r="L39" s="48"/>
      <c r="M39" s="48"/>
      <c r="N39" s="48"/>
      <c r="O39" s="48"/>
      <c r="P39" s="49"/>
      <c r="Q39" s="41">
        <v>2895000</v>
      </c>
      <c r="R39" s="51"/>
      <c r="S39" s="51"/>
      <c r="T39" s="51"/>
      <c r="U39" s="51"/>
      <c r="V39" s="51"/>
      <c r="W39" s="51"/>
      <c r="X39" s="51"/>
      <c r="Y39" s="52"/>
      <c r="Z39" s="35" t="s">
        <v>49</v>
      </c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35" t="s">
        <v>50</v>
      </c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7"/>
      <c r="BA39" s="11" t="s">
        <v>35</v>
      </c>
      <c r="BB39" s="41">
        <v>796</v>
      </c>
      <c r="BC39" s="51"/>
      <c r="BD39" s="51"/>
      <c r="BE39" s="51"/>
      <c r="BF39" s="51"/>
      <c r="BG39" s="52"/>
      <c r="BH39" s="35">
        <v>20</v>
      </c>
      <c r="BI39" s="36"/>
      <c r="BJ39" s="36"/>
      <c r="BK39" s="36"/>
      <c r="BL39" s="36"/>
      <c r="BM39" s="36"/>
      <c r="BN39" s="36"/>
      <c r="BO39" s="36"/>
      <c r="BP39" s="37"/>
      <c r="BQ39" s="35">
        <v>46505000000</v>
      </c>
      <c r="BR39" s="36"/>
      <c r="BS39" s="36"/>
      <c r="BT39" s="36"/>
      <c r="BU39" s="36"/>
      <c r="BV39" s="36"/>
      <c r="BW39" s="37"/>
      <c r="BX39" s="35" t="s">
        <v>29</v>
      </c>
      <c r="BY39" s="36"/>
      <c r="BZ39" s="36"/>
      <c r="CA39" s="36"/>
      <c r="CB39" s="36"/>
      <c r="CC39" s="36"/>
      <c r="CD39" s="37"/>
      <c r="CE39" s="70">
        <f>20*74.83</f>
        <v>1496.6</v>
      </c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2"/>
      <c r="CS39" s="73" t="s">
        <v>83</v>
      </c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5"/>
      <c r="DF39" s="73" t="s">
        <v>84</v>
      </c>
      <c r="DG39" s="74"/>
      <c r="DH39" s="74"/>
      <c r="DI39" s="74"/>
      <c r="DJ39" s="74"/>
      <c r="DK39" s="74"/>
      <c r="DL39" s="74"/>
      <c r="DM39" s="74"/>
      <c r="DN39" s="74"/>
      <c r="DO39" s="74"/>
      <c r="DP39" s="75"/>
      <c r="DQ39" s="35" t="s">
        <v>92</v>
      </c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2"/>
      <c r="EC39" s="64" t="s">
        <v>344</v>
      </c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"/>
      <c r="EP39" s="6"/>
      <c r="EQ39" s="6"/>
      <c r="ER39" s="6"/>
      <c r="ES39" s="6"/>
    </row>
    <row r="40" spans="1:149" s="7" customFormat="1" ht="39.75" customHeight="1">
      <c r="A40" s="50">
        <v>25</v>
      </c>
      <c r="B40" s="51"/>
      <c r="C40" s="51"/>
      <c r="D40" s="51"/>
      <c r="E40" s="51"/>
      <c r="F40" s="51"/>
      <c r="G40" s="52"/>
      <c r="H40" s="47" t="s">
        <v>52</v>
      </c>
      <c r="I40" s="48"/>
      <c r="J40" s="48"/>
      <c r="K40" s="48"/>
      <c r="L40" s="48"/>
      <c r="M40" s="48"/>
      <c r="N40" s="48"/>
      <c r="O40" s="48"/>
      <c r="P40" s="49"/>
      <c r="Q40" s="41">
        <v>3697030</v>
      </c>
      <c r="R40" s="51"/>
      <c r="S40" s="51"/>
      <c r="T40" s="51"/>
      <c r="U40" s="51"/>
      <c r="V40" s="51"/>
      <c r="W40" s="51"/>
      <c r="X40" s="51"/>
      <c r="Y40" s="52"/>
      <c r="Z40" s="35" t="s">
        <v>73</v>
      </c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2"/>
      <c r="AL40" s="35" t="s">
        <v>57</v>
      </c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7"/>
      <c r="BA40" s="11" t="s">
        <v>35</v>
      </c>
      <c r="BB40" s="41">
        <v>796</v>
      </c>
      <c r="BC40" s="51"/>
      <c r="BD40" s="51"/>
      <c r="BE40" s="51"/>
      <c r="BF40" s="51"/>
      <c r="BG40" s="52"/>
      <c r="BH40" s="35">
        <v>4</v>
      </c>
      <c r="BI40" s="36"/>
      <c r="BJ40" s="36"/>
      <c r="BK40" s="36"/>
      <c r="BL40" s="36"/>
      <c r="BM40" s="36"/>
      <c r="BN40" s="36"/>
      <c r="BO40" s="36"/>
      <c r="BP40" s="37"/>
      <c r="BQ40" s="35">
        <v>46505000000</v>
      </c>
      <c r="BR40" s="36"/>
      <c r="BS40" s="36"/>
      <c r="BT40" s="36"/>
      <c r="BU40" s="36"/>
      <c r="BV40" s="36"/>
      <c r="BW40" s="37"/>
      <c r="BX40" s="35" t="s">
        <v>29</v>
      </c>
      <c r="BY40" s="36"/>
      <c r="BZ40" s="36"/>
      <c r="CA40" s="36"/>
      <c r="CB40" s="36"/>
      <c r="CC40" s="36"/>
      <c r="CD40" s="37"/>
      <c r="CE40" s="70">
        <v>175</v>
      </c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2"/>
      <c r="CS40" s="73" t="s">
        <v>83</v>
      </c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5"/>
      <c r="DF40" s="73" t="s">
        <v>84</v>
      </c>
      <c r="DG40" s="74"/>
      <c r="DH40" s="74"/>
      <c r="DI40" s="74"/>
      <c r="DJ40" s="74"/>
      <c r="DK40" s="74"/>
      <c r="DL40" s="74"/>
      <c r="DM40" s="74"/>
      <c r="DN40" s="74"/>
      <c r="DO40" s="74"/>
      <c r="DP40" s="75"/>
      <c r="DQ40" s="35" t="s">
        <v>92</v>
      </c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2"/>
      <c r="EC40" s="64" t="s">
        <v>344</v>
      </c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"/>
      <c r="EP40" s="6"/>
      <c r="EQ40" s="6"/>
      <c r="ER40" s="6"/>
      <c r="ES40" s="6"/>
    </row>
    <row r="41" spans="1:149" s="7" customFormat="1" ht="39.75" customHeight="1">
      <c r="A41" s="50">
        <v>26</v>
      </c>
      <c r="B41" s="51"/>
      <c r="C41" s="51"/>
      <c r="D41" s="51"/>
      <c r="E41" s="51"/>
      <c r="F41" s="51"/>
      <c r="G41" s="52"/>
      <c r="H41" s="47" t="s">
        <v>52</v>
      </c>
      <c r="I41" s="48"/>
      <c r="J41" s="48"/>
      <c r="K41" s="48"/>
      <c r="L41" s="48"/>
      <c r="M41" s="48"/>
      <c r="N41" s="48"/>
      <c r="O41" s="48"/>
      <c r="P41" s="49"/>
      <c r="Q41" s="41">
        <v>3697030</v>
      </c>
      <c r="R41" s="51"/>
      <c r="S41" s="51"/>
      <c r="T41" s="51"/>
      <c r="U41" s="51"/>
      <c r="V41" s="51"/>
      <c r="W41" s="51"/>
      <c r="X41" s="51"/>
      <c r="Y41" s="52"/>
      <c r="Z41" s="35" t="s">
        <v>74</v>
      </c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35" t="s">
        <v>57</v>
      </c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7"/>
      <c r="BA41" s="11" t="s">
        <v>35</v>
      </c>
      <c r="BB41" s="41">
        <v>796</v>
      </c>
      <c r="BC41" s="51"/>
      <c r="BD41" s="51"/>
      <c r="BE41" s="51"/>
      <c r="BF41" s="51"/>
      <c r="BG41" s="52"/>
      <c r="BH41" s="35">
        <v>4</v>
      </c>
      <c r="BI41" s="36"/>
      <c r="BJ41" s="36"/>
      <c r="BK41" s="36"/>
      <c r="BL41" s="36"/>
      <c r="BM41" s="36"/>
      <c r="BN41" s="36"/>
      <c r="BO41" s="36"/>
      <c r="BP41" s="37"/>
      <c r="BQ41" s="35">
        <v>46505000000</v>
      </c>
      <c r="BR41" s="36"/>
      <c r="BS41" s="36"/>
      <c r="BT41" s="36"/>
      <c r="BU41" s="36"/>
      <c r="BV41" s="36"/>
      <c r="BW41" s="37"/>
      <c r="BX41" s="35" t="s">
        <v>29</v>
      </c>
      <c r="BY41" s="36"/>
      <c r="BZ41" s="36"/>
      <c r="CA41" s="36"/>
      <c r="CB41" s="36"/>
      <c r="CC41" s="36"/>
      <c r="CD41" s="37"/>
      <c r="CE41" s="70">
        <v>231.44</v>
      </c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2"/>
      <c r="CS41" s="73" t="s">
        <v>83</v>
      </c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5"/>
      <c r="DF41" s="73" t="s">
        <v>84</v>
      </c>
      <c r="DG41" s="74"/>
      <c r="DH41" s="74"/>
      <c r="DI41" s="74"/>
      <c r="DJ41" s="74"/>
      <c r="DK41" s="74"/>
      <c r="DL41" s="74"/>
      <c r="DM41" s="74"/>
      <c r="DN41" s="74"/>
      <c r="DO41" s="74"/>
      <c r="DP41" s="75"/>
      <c r="DQ41" s="35" t="s">
        <v>92</v>
      </c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2"/>
      <c r="EC41" s="64" t="s">
        <v>344</v>
      </c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"/>
      <c r="EP41" s="6"/>
      <c r="EQ41" s="6"/>
      <c r="ER41" s="6"/>
      <c r="ES41" s="6"/>
    </row>
    <row r="42" spans="1:149" s="7" customFormat="1" ht="39.75" customHeight="1">
      <c r="A42" s="50">
        <v>27</v>
      </c>
      <c r="B42" s="51"/>
      <c r="C42" s="51"/>
      <c r="D42" s="51"/>
      <c r="E42" s="51"/>
      <c r="F42" s="51"/>
      <c r="G42" s="52"/>
      <c r="H42" s="47" t="s">
        <v>54</v>
      </c>
      <c r="I42" s="48"/>
      <c r="J42" s="48"/>
      <c r="K42" s="48"/>
      <c r="L42" s="48"/>
      <c r="M42" s="48"/>
      <c r="N42" s="48"/>
      <c r="O42" s="48"/>
      <c r="P42" s="49"/>
      <c r="Q42" s="41">
        <v>2893180</v>
      </c>
      <c r="R42" s="51"/>
      <c r="S42" s="51"/>
      <c r="T42" s="51"/>
      <c r="U42" s="51"/>
      <c r="V42" s="51"/>
      <c r="W42" s="51"/>
      <c r="X42" s="51"/>
      <c r="Y42" s="52"/>
      <c r="Z42" s="35" t="s">
        <v>75</v>
      </c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2"/>
      <c r="AL42" s="35" t="s">
        <v>28</v>
      </c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7"/>
      <c r="BA42" s="11" t="s">
        <v>35</v>
      </c>
      <c r="BB42" s="41">
        <v>796</v>
      </c>
      <c r="BC42" s="51"/>
      <c r="BD42" s="51"/>
      <c r="BE42" s="51"/>
      <c r="BF42" s="51"/>
      <c r="BG42" s="52"/>
      <c r="BH42" s="35">
        <v>2</v>
      </c>
      <c r="BI42" s="36"/>
      <c r="BJ42" s="36"/>
      <c r="BK42" s="36"/>
      <c r="BL42" s="36"/>
      <c r="BM42" s="36"/>
      <c r="BN42" s="36"/>
      <c r="BO42" s="36"/>
      <c r="BP42" s="37"/>
      <c r="BQ42" s="35">
        <v>46505000000</v>
      </c>
      <c r="BR42" s="36"/>
      <c r="BS42" s="36"/>
      <c r="BT42" s="36"/>
      <c r="BU42" s="36"/>
      <c r="BV42" s="36"/>
      <c r="BW42" s="37"/>
      <c r="BX42" s="35" t="s">
        <v>29</v>
      </c>
      <c r="BY42" s="36"/>
      <c r="BZ42" s="36"/>
      <c r="CA42" s="36"/>
      <c r="CB42" s="36"/>
      <c r="CC42" s="36"/>
      <c r="CD42" s="37"/>
      <c r="CE42" s="70">
        <v>395.82</v>
      </c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2"/>
      <c r="CS42" s="73" t="s">
        <v>83</v>
      </c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5"/>
      <c r="DF42" s="73" t="s">
        <v>84</v>
      </c>
      <c r="DG42" s="74"/>
      <c r="DH42" s="74"/>
      <c r="DI42" s="74"/>
      <c r="DJ42" s="74"/>
      <c r="DK42" s="74"/>
      <c r="DL42" s="74"/>
      <c r="DM42" s="74"/>
      <c r="DN42" s="74"/>
      <c r="DO42" s="74"/>
      <c r="DP42" s="75"/>
      <c r="DQ42" s="35" t="s">
        <v>92</v>
      </c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2"/>
      <c r="EC42" s="64" t="s">
        <v>344</v>
      </c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"/>
      <c r="EP42" s="6"/>
      <c r="EQ42" s="6"/>
      <c r="ER42" s="6"/>
      <c r="ES42" s="6"/>
    </row>
    <row r="43" spans="1:149" s="7" customFormat="1" ht="39.75" customHeight="1">
      <c r="A43" s="50">
        <v>28</v>
      </c>
      <c r="B43" s="51"/>
      <c r="C43" s="51"/>
      <c r="D43" s="51"/>
      <c r="E43" s="51"/>
      <c r="F43" s="51"/>
      <c r="G43" s="52"/>
      <c r="H43" s="47" t="s">
        <v>56</v>
      </c>
      <c r="I43" s="48"/>
      <c r="J43" s="48"/>
      <c r="K43" s="48"/>
      <c r="L43" s="48"/>
      <c r="M43" s="48"/>
      <c r="N43" s="48"/>
      <c r="O43" s="48"/>
      <c r="P43" s="49"/>
      <c r="Q43" s="41">
        <v>3697371</v>
      </c>
      <c r="R43" s="51"/>
      <c r="S43" s="51"/>
      <c r="T43" s="51"/>
      <c r="U43" s="51"/>
      <c r="V43" s="51"/>
      <c r="W43" s="51"/>
      <c r="X43" s="51"/>
      <c r="Y43" s="52"/>
      <c r="Z43" s="35" t="s">
        <v>64</v>
      </c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35" t="s">
        <v>28</v>
      </c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7"/>
      <c r="BA43" s="11" t="s">
        <v>35</v>
      </c>
      <c r="BB43" s="41">
        <v>796</v>
      </c>
      <c r="BC43" s="51"/>
      <c r="BD43" s="51"/>
      <c r="BE43" s="51"/>
      <c r="BF43" s="51"/>
      <c r="BG43" s="52"/>
      <c r="BH43" s="35">
        <v>8</v>
      </c>
      <c r="BI43" s="36"/>
      <c r="BJ43" s="36"/>
      <c r="BK43" s="36"/>
      <c r="BL43" s="36"/>
      <c r="BM43" s="36"/>
      <c r="BN43" s="36"/>
      <c r="BO43" s="36"/>
      <c r="BP43" s="37"/>
      <c r="BQ43" s="35">
        <v>46505000000</v>
      </c>
      <c r="BR43" s="36"/>
      <c r="BS43" s="36"/>
      <c r="BT43" s="36"/>
      <c r="BU43" s="36"/>
      <c r="BV43" s="36"/>
      <c r="BW43" s="37"/>
      <c r="BX43" s="35" t="s">
        <v>29</v>
      </c>
      <c r="BY43" s="36"/>
      <c r="BZ43" s="36"/>
      <c r="CA43" s="36"/>
      <c r="CB43" s="36"/>
      <c r="CC43" s="36"/>
      <c r="CD43" s="37"/>
      <c r="CE43" s="70">
        <f>8*26.87</f>
        <v>214.96</v>
      </c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2"/>
      <c r="CS43" s="73" t="s">
        <v>83</v>
      </c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5"/>
      <c r="DF43" s="73" t="s">
        <v>84</v>
      </c>
      <c r="DG43" s="74"/>
      <c r="DH43" s="74"/>
      <c r="DI43" s="74"/>
      <c r="DJ43" s="74"/>
      <c r="DK43" s="74"/>
      <c r="DL43" s="74"/>
      <c r="DM43" s="74"/>
      <c r="DN43" s="74"/>
      <c r="DO43" s="74"/>
      <c r="DP43" s="75"/>
      <c r="DQ43" s="35" t="s">
        <v>92</v>
      </c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2"/>
      <c r="EC43" s="64" t="s">
        <v>344</v>
      </c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"/>
      <c r="EP43" s="6"/>
      <c r="EQ43" s="6"/>
      <c r="ER43" s="6"/>
      <c r="ES43" s="6"/>
    </row>
    <row r="44" spans="1:149" s="7" customFormat="1" ht="39.75" customHeight="1">
      <c r="A44" s="50">
        <v>29</v>
      </c>
      <c r="B44" s="51"/>
      <c r="C44" s="51"/>
      <c r="D44" s="51"/>
      <c r="E44" s="51"/>
      <c r="F44" s="51"/>
      <c r="G44" s="52"/>
      <c r="H44" s="41">
        <v>27</v>
      </c>
      <c r="I44" s="42"/>
      <c r="J44" s="42"/>
      <c r="K44" s="42"/>
      <c r="L44" s="42"/>
      <c r="M44" s="42"/>
      <c r="N44" s="42"/>
      <c r="O44" s="42"/>
      <c r="P44" s="43"/>
      <c r="Q44" s="41" t="s">
        <v>110</v>
      </c>
      <c r="R44" s="51"/>
      <c r="S44" s="51"/>
      <c r="T44" s="51"/>
      <c r="U44" s="51"/>
      <c r="V44" s="51"/>
      <c r="W44" s="51"/>
      <c r="X44" s="51"/>
      <c r="Y44" s="52"/>
      <c r="Z44" s="35" t="s">
        <v>96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35" t="s">
        <v>94</v>
      </c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7"/>
      <c r="BA44" s="11" t="s">
        <v>98</v>
      </c>
      <c r="BB44" s="47" t="s">
        <v>95</v>
      </c>
      <c r="BC44" s="62"/>
      <c r="BD44" s="62"/>
      <c r="BE44" s="62"/>
      <c r="BF44" s="62"/>
      <c r="BG44" s="63"/>
      <c r="BH44" s="35">
        <v>146</v>
      </c>
      <c r="BI44" s="36"/>
      <c r="BJ44" s="36"/>
      <c r="BK44" s="36"/>
      <c r="BL44" s="36"/>
      <c r="BM44" s="36"/>
      <c r="BN44" s="36"/>
      <c r="BO44" s="36"/>
      <c r="BP44" s="37"/>
      <c r="BQ44" s="35">
        <v>46505000000</v>
      </c>
      <c r="BR44" s="36"/>
      <c r="BS44" s="36"/>
      <c r="BT44" s="36"/>
      <c r="BU44" s="36"/>
      <c r="BV44" s="36"/>
      <c r="BW44" s="37"/>
      <c r="BX44" s="35" t="s">
        <v>29</v>
      </c>
      <c r="BY44" s="36"/>
      <c r="BZ44" s="36"/>
      <c r="CA44" s="36"/>
      <c r="CB44" s="36"/>
      <c r="CC44" s="36"/>
      <c r="CD44" s="37"/>
      <c r="CE44" s="70">
        <f>737*146</f>
        <v>107602</v>
      </c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2"/>
      <c r="CS44" s="73" t="s">
        <v>101</v>
      </c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5"/>
      <c r="DF44" s="73" t="s">
        <v>84</v>
      </c>
      <c r="DG44" s="74"/>
      <c r="DH44" s="74"/>
      <c r="DI44" s="74"/>
      <c r="DJ44" s="74"/>
      <c r="DK44" s="74"/>
      <c r="DL44" s="74"/>
      <c r="DM44" s="74"/>
      <c r="DN44" s="74"/>
      <c r="DO44" s="74"/>
      <c r="DP44" s="75"/>
      <c r="DQ44" s="35" t="s">
        <v>85</v>
      </c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2"/>
      <c r="EC44" s="64" t="s">
        <v>344</v>
      </c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"/>
      <c r="EP44" s="6"/>
      <c r="EQ44" s="6"/>
      <c r="ER44" s="6"/>
      <c r="ES44" s="6"/>
    </row>
    <row r="45" spans="1:149" s="7" customFormat="1" ht="39.75" customHeight="1">
      <c r="A45" s="50">
        <v>30</v>
      </c>
      <c r="B45" s="51"/>
      <c r="C45" s="51"/>
      <c r="D45" s="51"/>
      <c r="E45" s="51"/>
      <c r="F45" s="51"/>
      <c r="G45" s="52"/>
      <c r="H45" s="41">
        <v>27</v>
      </c>
      <c r="I45" s="42"/>
      <c r="J45" s="42"/>
      <c r="K45" s="42"/>
      <c r="L45" s="42"/>
      <c r="M45" s="42"/>
      <c r="N45" s="42"/>
      <c r="O45" s="42"/>
      <c r="P45" s="43"/>
      <c r="Q45" s="41" t="s">
        <v>110</v>
      </c>
      <c r="R45" s="51"/>
      <c r="S45" s="51"/>
      <c r="T45" s="51"/>
      <c r="U45" s="51"/>
      <c r="V45" s="51"/>
      <c r="W45" s="51"/>
      <c r="X45" s="51"/>
      <c r="Y45" s="52"/>
      <c r="Z45" s="35" t="s">
        <v>97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L45" s="35" t="s">
        <v>94</v>
      </c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7"/>
      <c r="BA45" s="11" t="s">
        <v>98</v>
      </c>
      <c r="BB45" s="47" t="s">
        <v>95</v>
      </c>
      <c r="BC45" s="62"/>
      <c r="BD45" s="62"/>
      <c r="BE45" s="62"/>
      <c r="BF45" s="62"/>
      <c r="BG45" s="63"/>
      <c r="BH45" s="35">
        <v>168</v>
      </c>
      <c r="BI45" s="36"/>
      <c r="BJ45" s="36"/>
      <c r="BK45" s="36"/>
      <c r="BL45" s="36"/>
      <c r="BM45" s="36"/>
      <c r="BN45" s="36"/>
      <c r="BO45" s="36"/>
      <c r="BP45" s="37"/>
      <c r="BQ45" s="35">
        <v>46505000000</v>
      </c>
      <c r="BR45" s="36"/>
      <c r="BS45" s="36"/>
      <c r="BT45" s="36"/>
      <c r="BU45" s="36"/>
      <c r="BV45" s="36"/>
      <c r="BW45" s="37"/>
      <c r="BX45" s="35" t="s">
        <v>29</v>
      </c>
      <c r="BY45" s="36"/>
      <c r="BZ45" s="36"/>
      <c r="CA45" s="36"/>
      <c r="CB45" s="36"/>
      <c r="CC45" s="36"/>
      <c r="CD45" s="37"/>
      <c r="CE45" s="70">
        <f>869*168</f>
        <v>145992</v>
      </c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2"/>
      <c r="CS45" s="73" t="s">
        <v>101</v>
      </c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5"/>
      <c r="DF45" s="73" t="s">
        <v>84</v>
      </c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35" t="s">
        <v>85</v>
      </c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2"/>
      <c r="EC45" s="64" t="s">
        <v>344</v>
      </c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"/>
      <c r="EP45" s="6"/>
      <c r="EQ45" s="6"/>
      <c r="ER45" s="6"/>
      <c r="ES45" s="6"/>
    </row>
    <row r="46" spans="1:149" s="7" customFormat="1" ht="39.75" customHeight="1">
      <c r="A46" s="50">
        <v>31</v>
      </c>
      <c r="B46" s="51"/>
      <c r="C46" s="51"/>
      <c r="D46" s="51"/>
      <c r="E46" s="51"/>
      <c r="F46" s="51"/>
      <c r="G46" s="52"/>
      <c r="H46" s="41">
        <v>27</v>
      </c>
      <c r="I46" s="42"/>
      <c r="J46" s="42"/>
      <c r="K46" s="42"/>
      <c r="L46" s="42"/>
      <c r="M46" s="42"/>
      <c r="N46" s="42"/>
      <c r="O46" s="42"/>
      <c r="P46" s="43"/>
      <c r="Q46" s="41" t="s">
        <v>110</v>
      </c>
      <c r="R46" s="51"/>
      <c r="S46" s="51"/>
      <c r="T46" s="51"/>
      <c r="U46" s="51"/>
      <c r="V46" s="51"/>
      <c r="W46" s="51"/>
      <c r="X46" s="51"/>
      <c r="Y46" s="52"/>
      <c r="Z46" s="35" t="s">
        <v>99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2"/>
      <c r="AL46" s="35" t="s">
        <v>94</v>
      </c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7"/>
      <c r="BA46" s="11" t="s">
        <v>98</v>
      </c>
      <c r="BB46" s="47" t="s">
        <v>95</v>
      </c>
      <c r="BC46" s="62"/>
      <c r="BD46" s="62"/>
      <c r="BE46" s="62"/>
      <c r="BF46" s="62"/>
      <c r="BG46" s="63"/>
      <c r="BH46" s="35">
        <v>376</v>
      </c>
      <c r="BI46" s="36"/>
      <c r="BJ46" s="36"/>
      <c r="BK46" s="36"/>
      <c r="BL46" s="36"/>
      <c r="BM46" s="36"/>
      <c r="BN46" s="36"/>
      <c r="BO46" s="36"/>
      <c r="BP46" s="37"/>
      <c r="BQ46" s="35">
        <v>46505000000</v>
      </c>
      <c r="BR46" s="36"/>
      <c r="BS46" s="36"/>
      <c r="BT46" s="36"/>
      <c r="BU46" s="36"/>
      <c r="BV46" s="36"/>
      <c r="BW46" s="37"/>
      <c r="BX46" s="35" t="s">
        <v>29</v>
      </c>
      <c r="BY46" s="36"/>
      <c r="BZ46" s="36"/>
      <c r="CA46" s="36"/>
      <c r="CB46" s="36"/>
      <c r="CC46" s="36"/>
      <c r="CD46" s="37"/>
      <c r="CE46" s="70">
        <f>1537*376</f>
        <v>577912</v>
      </c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2"/>
      <c r="CS46" s="73" t="s">
        <v>101</v>
      </c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5"/>
      <c r="DF46" s="73" t="s">
        <v>84</v>
      </c>
      <c r="DG46" s="74"/>
      <c r="DH46" s="74"/>
      <c r="DI46" s="74"/>
      <c r="DJ46" s="74"/>
      <c r="DK46" s="74"/>
      <c r="DL46" s="74"/>
      <c r="DM46" s="74"/>
      <c r="DN46" s="74"/>
      <c r="DO46" s="74"/>
      <c r="DP46" s="75"/>
      <c r="DQ46" s="35" t="s">
        <v>85</v>
      </c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2"/>
      <c r="EC46" s="64" t="s">
        <v>344</v>
      </c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"/>
      <c r="EP46" s="6"/>
      <c r="EQ46" s="6"/>
      <c r="ER46" s="6"/>
      <c r="ES46" s="6"/>
    </row>
    <row r="47" spans="1:149" s="7" customFormat="1" ht="39.75" customHeight="1">
      <c r="A47" s="50">
        <v>32</v>
      </c>
      <c r="B47" s="51"/>
      <c r="C47" s="51"/>
      <c r="D47" s="51"/>
      <c r="E47" s="51"/>
      <c r="F47" s="51"/>
      <c r="G47" s="52"/>
      <c r="H47" s="41">
        <v>27</v>
      </c>
      <c r="I47" s="42"/>
      <c r="J47" s="42"/>
      <c r="K47" s="42"/>
      <c r="L47" s="42"/>
      <c r="M47" s="42"/>
      <c r="N47" s="42"/>
      <c r="O47" s="42"/>
      <c r="P47" s="43"/>
      <c r="Q47" s="41" t="s">
        <v>110</v>
      </c>
      <c r="R47" s="51"/>
      <c r="S47" s="51"/>
      <c r="T47" s="51"/>
      <c r="U47" s="51"/>
      <c r="V47" s="51"/>
      <c r="W47" s="51"/>
      <c r="X47" s="51"/>
      <c r="Y47" s="52"/>
      <c r="Z47" s="35" t="s">
        <v>100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2"/>
      <c r="AL47" s="35" t="s">
        <v>94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7"/>
      <c r="BA47" s="11" t="s">
        <v>98</v>
      </c>
      <c r="BB47" s="47" t="s">
        <v>95</v>
      </c>
      <c r="BC47" s="62"/>
      <c r="BD47" s="62"/>
      <c r="BE47" s="62"/>
      <c r="BF47" s="62"/>
      <c r="BG47" s="63"/>
      <c r="BH47" s="35">
        <v>868</v>
      </c>
      <c r="BI47" s="36"/>
      <c r="BJ47" s="36"/>
      <c r="BK47" s="36"/>
      <c r="BL47" s="36"/>
      <c r="BM47" s="36"/>
      <c r="BN47" s="36"/>
      <c r="BO47" s="36"/>
      <c r="BP47" s="37"/>
      <c r="BQ47" s="35">
        <v>46505000000</v>
      </c>
      <c r="BR47" s="36"/>
      <c r="BS47" s="36"/>
      <c r="BT47" s="36"/>
      <c r="BU47" s="36"/>
      <c r="BV47" s="36"/>
      <c r="BW47" s="37"/>
      <c r="BX47" s="35" t="s">
        <v>29</v>
      </c>
      <c r="BY47" s="36"/>
      <c r="BZ47" s="36"/>
      <c r="CA47" s="36"/>
      <c r="CB47" s="36"/>
      <c r="CC47" s="36"/>
      <c r="CD47" s="37"/>
      <c r="CE47" s="70">
        <f>2576*868</f>
        <v>2235968</v>
      </c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2"/>
      <c r="CS47" s="73" t="s">
        <v>101</v>
      </c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5"/>
      <c r="DF47" s="73" t="s">
        <v>84</v>
      </c>
      <c r="DG47" s="74"/>
      <c r="DH47" s="74"/>
      <c r="DI47" s="74"/>
      <c r="DJ47" s="74"/>
      <c r="DK47" s="74"/>
      <c r="DL47" s="74"/>
      <c r="DM47" s="74"/>
      <c r="DN47" s="74"/>
      <c r="DO47" s="74"/>
      <c r="DP47" s="75"/>
      <c r="DQ47" s="35" t="s">
        <v>85</v>
      </c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2"/>
      <c r="EC47" s="64" t="s">
        <v>344</v>
      </c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"/>
      <c r="EP47" s="6"/>
      <c r="EQ47" s="6"/>
      <c r="ER47" s="6"/>
      <c r="ES47" s="6"/>
    </row>
    <row r="48" spans="1:149" s="7" customFormat="1" ht="39.75" customHeight="1">
      <c r="A48" s="50">
        <v>33</v>
      </c>
      <c r="B48" s="51"/>
      <c r="C48" s="51"/>
      <c r="D48" s="51"/>
      <c r="E48" s="51"/>
      <c r="F48" s="51"/>
      <c r="G48" s="52"/>
      <c r="H48" s="41">
        <v>27</v>
      </c>
      <c r="I48" s="42"/>
      <c r="J48" s="42"/>
      <c r="K48" s="42"/>
      <c r="L48" s="42"/>
      <c r="M48" s="42"/>
      <c r="N48" s="42"/>
      <c r="O48" s="42"/>
      <c r="P48" s="43"/>
      <c r="Q48" s="41" t="s">
        <v>110</v>
      </c>
      <c r="R48" s="51"/>
      <c r="S48" s="51"/>
      <c r="T48" s="51"/>
      <c r="U48" s="51"/>
      <c r="V48" s="51"/>
      <c r="W48" s="51"/>
      <c r="X48" s="51"/>
      <c r="Y48" s="52"/>
      <c r="Z48" s="35" t="s">
        <v>102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2"/>
      <c r="AL48" s="35" t="s">
        <v>94</v>
      </c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7"/>
      <c r="BA48" s="11" t="s">
        <v>98</v>
      </c>
      <c r="BB48" s="47" t="s">
        <v>95</v>
      </c>
      <c r="BC48" s="62"/>
      <c r="BD48" s="62"/>
      <c r="BE48" s="62"/>
      <c r="BF48" s="62"/>
      <c r="BG48" s="63"/>
      <c r="BH48" s="35">
        <v>230</v>
      </c>
      <c r="BI48" s="36"/>
      <c r="BJ48" s="36"/>
      <c r="BK48" s="36"/>
      <c r="BL48" s="36"/>
      <c r="BM48" s="36"/>
      <c r="BN48" s="36"/>
      <c r="BO48" s="36"/>
      <c r="BP48" s="37"/>
      <c r="BQ48" s="35">
        <v>46505000000</v>
      </c>
      <c r="BR48" s="36"/>
      <c r="BS48" s="36"/>
      <c r="BT48" s="36"/>
      <c r="BU48" s="36"/>
      <c r="BV48" s="36"/>
      <c r="BW48" s="37"/>
      <c r="BX48" s="35" t="s">
        <v>29</v>
      </c>
      <c r="BY48" s="36"/>
      <c r="BZ48" s="36"/>
      <c r="CA48" s="36"/>
      <c r="CB48" s="36"/>
      <c r="CC48" s="36"/>
      <c r="CD48" s="37"/>
      <c r="CE48" s="70">
        <f>3975*230</f>
        <v>914250</v>
      </c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2"/>
      <c r="CS48" s="73" t="s">
        <v>101</v>
      </c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5"/>
      <c r="DF48" s="73" t="s">
        <v>84</v>
      </c>
      <c r="DG48" s="74"/>
      <c r="DH48" s="74"/>
      <c r="DI48" s="74"/>
      <c r="DJ48" s="74"/>
      <c r="DK48" s="74"/>
      <c r="DL48" s="74"/>
      <c r="DM48" s="74"/>
      <c r="DN48" s="74"/>
      <c r="DO48" s="74"/>
      <c r="DP48" s="75"/>
      <c r="DQ48" s="35" t="s">
        <v>85</v>
      </c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2"/>
      <c r="EC48" s="64" t="s">
        <v>344</v>
      </c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"/>
      <c r="EP48" s="6"/>
      <c r="EQ48" s="6"/>
      <c r="ER48" s="6"/>
      <c r="ES48" s="6"/>
    </row>
    <row r="49" spans="1:149" s="7" customFormat="1" ht="39.75" customHeight="1">
      <c r="A49" s="50">
        <v>34</v>
      </c>
      <c r="B49" s="51"/>
      <c r="C49" s="51"/>
      <c r="D49" s="51"/>
      <c r="E49" s="51"/>
      <c r="F49" s="51"/>
      <c r="G49" s="52"/>
      <c r="H49" s="41">
        <v>27</v>
      </c>
      <c r="I49" s="42"/>
      <c r="J49" s="42"/>
      <c r="K49" s="42"/>
      <c r="L49" s="42"/>
      <c r="M49" s="42"/>
      <c r="N49" s="42"/>
      <c r="O49" s="42"/>
      <c r="P49" s="43"/>
      <c r="Q49" s="41" t="s">
        <v>110</v>
      </c>
      <c r="R49" s="51"/>
      <c r="S49" s="51"/>
      <c r="T49" s="51"/>
      <c r="U49" s="51"/>
      <c r="V49" s="51"/>
      <c r="W49" s="51"/>
      <c r="X49" s="51"/>
      <c r="Y49" s="52"/>
      <c r="Z49" s="35" t="s">
        <v>103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2"/>
      <c r="AL49" s="35" t="s">
        <v>94</v>
      </c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7"/>
      <c r="BA49" s="11" t="s">
        <v>98</v>
      </c>
      <c r="BB49" s="47" t="s">
        <v>95</v>
      </c>
      <c r="BC49" s="62"/>
      <c r="BD49" s="62"/>
      <c r="BE49" s="62"/>
      <c r="BF49" s="62"/>
      <c r="BG49" s="63"/>
      <c r="BH49" s="35">
        <v>172</v>
      </c>
      <c r="BI49" s="36"/>
      <c r="BJ49" s="36"/>
      <c r="BK49" s="36"/>
      <c r="BL49" s="36"/>
      <c r="BM49" s="36"/>
      <c r="BN49" s="36"/>
      <c r="BO49" s="36"/>
      <c r="BP49" s="37"/>
      <c r="BQ49" s="35">
        <v>46505000000</v>
      </c>
      <c r="BR49" s="36"/>
      <c r="BS49" s="36"/>
      <c r="BT49" s="36"/>
      <c r="BU49" s="36"/>
      <c r="BV49" s="36"/>
      <c r="BW49" s="37"/>
      <c r="BX49" s="35" t="s">
        <v>29</v>
      </c>
      <c r="BY49" s="36"/>
      <c r="BZ49" s="36"/>
      <c r="CA49" s="36"/>
      <c r="CB49" s="36"/>
      <c r="CC49" s="36"/>
      <c r="CD49" s="37"/>
      <c r="CE49" s="70">
        <f>553*172</f>
        <v>95116</v>
      </c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2"/>
      <c r="CS49" s="73" t="s">
        <v>101</v>
      </c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5"/>
      <c r="DF49" s="73" t="s">
        <v>84</v>
      </c>
      <c r="DG49" s="74"/>
      <c r="DH49" s="74"/>
      <c r="DI49" s="74"/>
      <c r="DJ49" s="74"/>
      <c r="DK49" s="74"/>
      <c r="DL49" s="74"/>
      <c r="DM49" s="74"/>
      <c r="DN49" s="74"/>
      <c r="DO49" s="74"/>
      <c r="DP49" s="75"/>
      <c r="DQ49" s="35" t="s">
        <v>85</v>
      </c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2"/>
      <c r="EC49" s="64" t="s">
        <v>344</v>
      </c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"/>
      <c r="EP49" s="6"/>
      <c r="EQ49" s="6"/>
      <c r="ER49" s="6"/>
      <c r="ES49" s="6"/>
    </row>
    <row r="50" spans="1:149" s="7" customFormat="1" ht="39.75" customHeight="1">
      <c r="A50" s="50">
        <v>35</v>
      </c>
      <c r="B50" s="51"/>
      <c r="C50" s="51"/>
      <c r="D50" s="51"/>
      <c r="E50" s="51"/>
      <c r="F50" s="51"/>
      <c r="G50" s="52"/>
      <c r="H50" s="41">
        <v>27</v>
      </c>
      <c r="I50" s="42"/>
      <c r="J50" s="42"/>
      <c r="K50" s="42"/>
      <c r="L50" s="42"/>
      <c r="M50" s="42"/>
      <c r="N50" s="42"/>
      <c r="O50" s="42"/>
      <c r="P50" s="43"/>
      <c r="Q50" s="41" t="s">
        <v>110</v>
      </c>
      <c r="R50" s="51"/>
      <c r="S50" s="51"/>
      <c r="T50" s="51"/>
      <c r="U50" s="51"/>
      <c r="V50" s="51"/>
      <c r="W50" s="51"/>
      <c r="X50" s="51"/>
      <c r="Y50" s="52"/>
      <c r="Z50" s="35" t="s">
        <v>104</v>
      </c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2"/>
      <c r="AL50" s="35" t="s">
        <v>94</v>
      </c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7"/>
      <c r="BA50" s="11" t="s">
        <v>98</v>
      </c>
      <c r="BB50" s="47" t="s">
        <v>95</v>
      </c>
      <c r="BC50" s="62"/>
      <c r="BD50" s="62"/>
      <c r="BE50" s="62"/>
      <c r="BF50" s="62"/>
      <c r="BG50" s="63"/>
      <c r="BH50" s="35">
        <v>252</v>
      </c>
      <c r="BI50" s="36"/>
      <c r="BJ50" s="36"/>
      <c r="BK50" s="36"/>
      <c r="BL50" s="36"/>
      <c r="BM50" s="36"/>
      <c r="BN50" s="36"/>
      <c r="BO50" s="36"/>
      <c r="BP50" s="37"/>
      <c r="BQ50" s="35">
        <v>46505000000</v>
      </c>
      <c r="BR50" s="36"/>
      <c r="BS50" s="36"/>
      <c r="BT50" s="36"/>
      <c r="BU50" s="36"/>
      <c r="BV50" s="36"/>
      <c r="BW50" s="37"/>
      <c r="BX50" s="35" t="s">
        <v>29</v>
      </c>
      <c r="BY50" s="36"/>
      <c r="BZ50" s="36"/>
      <c r="CA50" s="36"/>
      <c r="CB50" s="36"/>
      <c r="CC50" s="36"/>
      <c r="CD50" s="37"/>
      <c r="CE50" s="70">
        <f>744*252</f>
        <v>187488</v>
      </c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2"/>
      <c r="CS50" s="73" t="s">
        <v>101</v>
      </c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5"/>
      <c r="DF50" s="73" t="s">
        <v>84</v>
      </c>
      <c r="DG50" s="74"/>
      <c r="DH50" s="74"/>
      <c r="DI50" s="74"/>
      <c r="DJ50" s="74"/>
      <c r="DK50" s="74"/>
      <c r="DL50" s="74"/>
      <c r="DM50" s="74"/>
      <c r="DN50" s="74"/>
      <c r="DO50" s="74"/>
      <c r="DP50" s="75"/>
      <c r="DQ50" s="35" t="s">
        <v>85</v>
      </c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2"/>
      <c r="EC50" s="64" t="s">
        <v>344</v>
      </c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"/>
      <c r="EP50" s="6"/>
      <c r="EQ50" s="6"/>
      <c r="ER50" s="6"/>
      <c r="ES50" s="6"/>
    </row>
    <row r="51" spans="1:149" s="7" customFormat="1" ht="39.75" customHeight="1">
      <c r="A51" s="50">
        <v>36</v>
      </c>
      <c r="B51" s="51"/>
      <c r="C51" s="51"/>
      <c r="D51" s="51"/>
      <c r="E51" s="51"/>
      <c r="F51" s="51"/>
      <c r="G51" s="52"/>
      <c r="H51" s="41">
        <v>27</v>
      </c>
      <c r="I51" s="42"/>
      <c r="J51" s="42"/>
      <c r="K51" s="42"/>
      <c r="L51" s="42"/>
      <c r="M51" s="42"/>
      <c r="N51" s="42"/>
      <c r="O51" s="42"/>
      <c r="P51" s="43"/>
      <c r="Q51" s="41" t="s">
        <v>110</v>
      </c>
      <c r="R51" s="51"/>
      <c r="S51" s="51"/>
      <c r="T51" s="51"/>
      <c r="U51" s="51"/>
      <c r="V51" s="51"/>
      <c r="W51" s="51"/>
      <c r="X51" s="51"/>
      <c r="Y51" s="52"/>
      <c r="Z51" s="35" t="s">
        <v>105</v>
      </c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  <c r="AL51" s="35" t="s">
        <v>94</v>
      </c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7"/>
      <c r="BA51" s="11" t="s">
        <v>98</v>
      </c>
      <c r="BB51" s="47" t="s">
        <v>95</v>
      </c>
      <c r="BC51" s="62"/>
      <c r="BD51" s="62"/>
      <c r="BE51" s="62"/>
      <c r="BF51" s="62"/>
      <c r="BG51" s="63"/>
      <c r="BH51" s="35">
        <v>120</v>
      </c>
      <c r="BI51" s="36"/>
      <c r="BJ51" s="36"/>
      <c r="BK51" s="36"/>
      <c r="BL51" s="36"/>
      <c r="BM51" s="36"/>
      <c r="BN51" s="36"/>
      <c r="BO51" s="36"/>
      <c r="BP51" s="37"/>
      <c r="BQ51" s="35">
        <v>46505000000</v>
      </c>
      <c r="BR51" s="36"/>
      <c r="BS51" s="36"/>
      <c r="BT51" s="36"/>
      <c r="BU51" s="36"/>
      <c r="BV51" s="36"/>
      <c r="BW51" s="37"/>
      <c r="BX51" s="35" t="s">
        <v>29</v>
      </c>
      <c r="BY51" s="36"/>
      <c r="BZ51" s="36"/>
      <c r="CA51" s="36"/>
      <c r="CB51" s="36"/>
      <c r="CC51" s="36"/>
      <c r="CD51" s="37"/>
      <c r="CE51" s="70">
        <f>875*120</f>
        <v>105000</v>
      </c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2"/>
      <c r="CS51" s="73" t="s">
        <v>101</v>
      </c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5"/>
      <c r="DF51" s="73" t="s">
        <v>84</v>
      </c>
      <c r="DG51" s="74"/>
      <c r="DH51" s="74"/>
      <c r="DI51" s="74"/>
      <c r="DJ51" s="74"/>
      <c r="DK51" s="74"/>
      <c r="DL51" s="74"/>
      <c r="DM51" s="74"/>
      <c r="DN51" s="74"/>
      <c r="DO51" s="74"/>
      <c r="DP51" s="75"/>
      <c r="DQ51" s="35" t="s">
        <v>85</v>
      </c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2"/>
      <c r="EC51" s="64" t="s">
        <v>344</v>
      </c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"/>
      <c r="EP51" s="6"/>
      <c r="EQ51" s="6"/>
      <c r="ER51" s="6"/>
      <c r="ES51" s="6"/>
    </row>
    <row r="52" spans="1:149" s="7" customFormat="1" ht="39.75" customHeight="1">
      <c r="A52" s="50">
        <v>37</v>
      </c>
      <c r="B52" s="51"/>
      <c r="C52" s="51"/>
      <c r="D52" s="51"/>
      <c r="E52" s="51"/>
      <c r="F52" s="51"/>
      <c r="G52" s="52"/>
      <c r="H52" s="41">
        <v>27</v>
      </c>
      <c r="I52" s="42"/>
      <c r="J52" s="42"/>
      <c r="K52" s="42"/>
      <c r="L52" s="42"/>
      <c r="M52" s="42"/>
      <c r="N52" s="42"/>
      <c r="O52" s="42"/>
      <c r="P52" s="43"/>
      <c r="Q52" s="41" t="s">
        <v>110</v>
      </c>
      <c r="R52" s="51"/>
      <c r="S52" s="51"/>
      <c r="T52" s="51"/>
      <c r="U52" s="51"/>
      <c r="V52" s="51"/>
      <c r="W52" s="51"/>
      <c r="X52" s="51"/>
      <c r="Y52" s="52"/>
      <c r="Z52" s="35" t="s">
        <v>106</v>
      </c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2"/>
      <c r="AL52" s="35" t="s">
        <v>94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7"/>
      <c r="BA52" s="11" t="s">
        <v>98</v>
      </c>
      <c r="BB52" s="47" t="s">
        <v>95</v>
      </c>
      <c r="BC52" s="62"/>
      <c r="BD52" s="62"/>
      <c r="BE52" s="62"/>
      <c r="BF52" s="62"/>
      <c r="BG52" s="63"/>
      <c r="BH52" s="35">
        <v>212</v>
      </c>
      <c r="BI52" s="36"/>
      <c r="BJ52" s="36"/>
      <c r="BK52" s="36"/>
      <c r="BL52" s="36"/>
      <c r="BM52" s="36"/>
      <c r="BN52" s="36"/>
      <c r="BO52" s="36"/>
      <c r="BP52" s="37"/>
      <c r="BQ52" s="35">
        <v>46505000000</v>
      </c>
      <c r="BR52" s="36"/>
      <c r="BS52" s="36"/>
      <c r="BT52" s="36"/>
      <c r="BU52" s="36"/>
      <c r="BV52" s="36"/>
      <c r="BW52" s="37"/>
      <c r="BX52" s="35" t="s">
        <v>29</v>
      </c>
      <c r="BY52" s="36"/>
      <c r="BZ52" s="36"/>
      <c r="CA52" s="36"/>
      <c r="CB52" s="36"/>
      <c r="CC52" s="36"/>
      <c r="CD52" s="37"/>
      <c r="CE52" s="70">
        <f>1522*212</f>
        <v>322664</v>
      </c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2"/>
      <c r="CS52" s="73" t="s">
        <v>101</v>
      </c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5"/>
      <c r="DF52" s="73" t="s">
        <v>84</v>
      </c>
      <c r="DG52" s="74"/>
      <c r="DH52" s="74"/>
      <c r="DI52" s="74"/>
      <c r="DJ52" s="74"/>
      <c r="DK52" s="74"/>
      <c r="DL52" s="74"/>
      <c r="DM52" s="74"/>
      <c r="DN52" s="74"/>
      <c r="DO52" s="74"/>
      <c r="DP52" s="75"/>
      <c r="DQ52" s="35" t="s">
        <v>85</v>
      </c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2"/>
      <c r="EC52" s="64" t="s">
        <v>344</v>
      </c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"/>
      <c r="EP52" s="6"/>
      <c r="EQ52" s="6"/>
      <c r="ER52" s="6"/>
      <c r="ES52" s="6"/>
    </row>
    <row r="53" spans="1:149" s="7" customFormat="1" ht="39.75" customHeight="1">
      <c r="A53" s="50">
        <v>38</v>
      </c>
      <c r="B53" s="51"/>
      <c r="C53" s="51"/>
      <c r="D53" s="51"/>
      <c r="E53" s="51"/>
      <c r="F53" s="51"/>
      <c r="G53" s="52"/>
      <c r="H53" s="41">
        <v>27</v>
      </c>
      <c r="I53" s="42"/>
      <c r="J53" s="42"/>
      <c r="K53" s="42"/>
      <c r="L53" s="42"/>
      <c r="M53" s="42"/>
      <c r="N53" s="42"/>
      <c r="O53" s="42"/>
      <c r="P53" s="43"/>
      <c r="Q53" s="41" t="s">
        <v>110</v>
      </c>
      <c r="R53" s="51"/>
      <c r="S53" s="51"/>
      <c r="T53" s="51"/>
      <c r="U53" s="51"/>
      <c r="V53" s="51"/>
      <c r="W53" s="51"/>
      <c r="X53" s="51"/>
      <c r="Y53" s="52"/>
      <c r="Z53" s="35" t="s">
        <v>107</v>
      </c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2"/>
      <c r="AL53" s="35" t="s">
        <v>94</v>
      </c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7"/>
      <c r="BA53" s="11" t="s">
        <v>98</v>
      </c>
      <c r="BB53" s="47" t="s">
        <v>95</v>
      </c>
      <c r="BC53" s="62"/>
      <c r="BD53" s="62"/>
      <c r="BE53" s="62"/>
      <c r="BF53" s="62"/>
      <c r="BG53" s="63"/>
      <c r="BH53" s="35">
        <v>100</v>
      </c>
      <c r="BI53" s="36"/>
      <c r="BJ53" s="36"/>
      <c r="BK53" s="36"/>
      <c r="BL53" s="36"/>
      <c r="BM53" s="36"/>
      <c r="BN53" s="36"/>
      <c r="BO53" s="36"/>
      <c r="BP53" s="37"/>
      <c r="BQ53" s="35">
        <v>46505000000</v>
      </c>
      <c r="BR53" s="36"/>
      <c r="BS53" s="36"/>
      <c r="BT53" s="36"/>
      <c r="BU53" s="36"/>
      <c r="BV53" s="36"/>
      <c r="BW53" s="37"/>
      <c r="BX53" s="35" t="s">
        <v>29</v>
      </c>
      <c r="BY53" s="36"/>
      <c r="BZ53" s="36"/>
      <c r="CA53" s="36"/>
      <c r="CB53" s="36"/>
      <c r="CC53" s="36"/>
      <c r="CD53" s="37"/>
      <c r="CE53" s="70">
        <f>1095*100</f>
        <v>109500</v>
      </c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2"/>
      <c r="CS53" s="73" t="s">
        <v>101</v>
      </c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5"/>
      <c r="DF53" s="73" t="s">
        <v>84</v>
      </c>
      <c r="DG53" s="74"/>
      <c r="DH53" s="74"/>
      <c r="DI53" s="74"/>
      <c r="DJ53" s="74"/>
      <c r="DK53" s="74"/>
      <c r="DL53" s="74"/>
      <c r="DM53" s="74"/>
      <c r="DN53" s="74"/>
      <c r="DO53" s="74"/>
      <c r="DP53" s="75"/>
      <c r="DQ53" s="35" t="s">
        <v>85</v>
      </c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2"/>
      <c r="EC53" s="64" t="s">
        <v>344</v>
      </c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"/>
      <c r="EP53" s="6"/>
      <c r="EQ53" s="6"/>
      <c r="ER53" s="6"/>
      <c r="ES53" s="6"/>
    </row>
    <row r="54" spans="1:149" s="7" customFormat="1" ht="39.75" customHeight="1">
      <c r="A54" s="50">
        <v>39</v>
      </c>
      <c r="B54" s="51"/>
      <c r="C54" s="51"/>
      <c r="D54" s="51"/>
      <c r="E54" s="51"/>
      <c r="F54" s="51"/>
      <c r="G54" s="52"/>
      <c r="H54" s="41">
        <v>27</v>
      </c>
      <c r="I54" s="42"/>
      <c r="J54" s="42"/>
      <c r="K54" s="42"/>
      <c r="L54" s="42"/>
      <c r="M54" s="42"/>
      <c r="N54" s="42"/>
      <c r="O54" s="42"/>
      <c r="P54" s="43"/>
      <c r="Q54" s="41" t="s">
        <v>110</v>
      </c>
      <c r="R54" s="51"/>
      <c r="S54" s="51"/>
      <c r="T54" s="51"/>
      <c r="U54" s="51"/>
      <c r="V54" s="51"/>
      <c r="W54" s="51"/>
      <c r="X54" s="51"/>
      <c r="Y54" s="52"/>
      <c r="Z54" s="35" t="s">
        <v>109</v>
      </c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L54" s="35" t="s">
        <v>94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7"/>
      <c r="BA54" s="11" t="s">
        <v>98</v>
      </c>
      <c r="BB54" s="47" t="s">
        <v>95</v>
      </c>
      <c r="BC54" s="62"/>
      <c r="BD54" s="62"/>
      <c r="BE54" s="62"/>
      <c r="BF54" s="62"/>
      <c r="BG54" s="63"/>
      <c r="BH54" s="35">
        <v>102</v>
      </c>
      <c r="BI54" s="36"/>
      <c r="BJ54" s="36"/>
      <c r="BK54" s="36"/>
      <c r="BL54" s="36"/>
      <c r="BM54" s="36"/>
      <c r="BN54" s="36"/>
      <c r="BO54" s="36"/>
      <c r="BP54" s="37"/>
      <c r="BQ54" s="35">
        <v>46505000000</v>
      </c>
      <c r="BR54" s="36"/>
      <c r="BS54" s="36"/>
      <c r="BT54" s="36"/>
      <c r="BU54" s="36"/>
      <c r="BV54" s="36"/>
      <c r="BW54" s="37"/>
      <c r="BX54" s="35" t="s">
        <v>29</v>
      </c>
      <c r="BY54" s="36"/>
      <c r="BZ54" s="36"/>
      <c r="CA54" s="36"/>
      <c r="CB54" s="36"/>
      <c r="CC54" s="36"/>
      <c r="CD54" s="37"/>
      <c r="CE54" s="70">
        <f>1590*102</f>
        <v>162180</v>
      </c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2"/>
      <c r="CS54" s="73" t="s">
        <v>101</v>
      </c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5"/>
      <c r="DF54" s="73" t="s">
        <v>84</v>
      </c>
      <c r="DG54" s="74"/>
      <c r="DH54" s="74"/>
      <c r="DI54" s="74"/>
      <c r="DJ54" s="74"/>
      <c r="DK54" s="74"/>
      <c r="DL54" s="74"/>
      <c r="DM54" s="74"/>
      <c r="DN54" s="74"/>
      <c r="DO54" s="74"/>
      <c r="DP54" s="75"/>
      <c r="DQ54" s="35" t="s">
        <v>85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2"/>
      <c r="EC54" s="64" t="s">
        <v>344</v>
      </c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"/>
      <c r="EP54" s="6"/>
      <c r="EQ54" s="6"/>
      <c r="ER54" s="6"/>
      <c r="ES54" s="6"/>
    </row>
    <row r="55" spans="1:149" s="7" customFormat="1" ht="39.75" customHeight="1">
      <c r="A55" s="50">
        <v>40</v>
      </c>
      <c r="B55" s="51"/>
      <c r="C55" s="51"/>
      <c r="D55" s="51"/>
      <c r="E55" s="51"/>
      <c r="F55" s="51"/>
      <c r="G55" s="52"/>
      <c r="H55" s="41">
        <v>27</v>
      </c>
      <c r="I55" s="42"/>
      <c r="J55" s="42"/>
      <c r="K55" s="42"/>
      <c r="L55" s="42"/>
      <c r="M55" s="42"/>
      <c r="N55" s="42"/>
      <c r="O55" s="42"/>
      <c r="P55" s="43"/>
      <c r="Q55" s="41" t="s">
        <v>110</v>
      </c>
      <c r="R55" s="51"/>
      <c r="S55" s="51"/>
      <c r="T55" s="51"/>
      <c r="U55" s="51"/>
      <c r="V55" s="51"/>
      <c r="W55" s="51"/>
      <c r="X55" s="51"/>
      <c r="Y55" s="52"/>
      <c r="Z55" s="35" t="s">
        <v>108</v>
      </c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  <c r="AL55" s="35" t="s">
        <v>94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7"/>
      <c r="BA55" s="11" t="s">
        <v>98</v>
      </c>
      <c r="BB55" s="47" t="s">
        <v>95</v>
      </c>
      <c r="BC55" s="62"/>
      <c r="BD55" s="62"/>
      <c r="BE55" s="62"/>
      <c r="BF55" s="62"/>
      <c r="BG55" s="63"/>
      <c r="BH55" s="35">
        <v>220</v>
      </c>
      <c r="BI55" s="36"/>
      <c r="BJ55" s="36"/>
      <c r="BK55" s="36"/>
      <c r="BL55" s="36"/>
      <c r="BM55" s="36"/>
      <c r="BN55" s="36"/>
      <c r="BO55" s="36"/>
      <c r="BP55" s="37"/>
      <c r="BQ55" s="35">
        <v>46505000000</v>
      </c>
      <c r="BR55" s="36"/>
      <c r="BS55" s="36"/>
      <c r="BT55" s="36"/>
      <c r="BU55" s="36"/>
      <c r="BV55" s="36"/>
      <c r="BW55" s="37"/>
      <c r="BX55" s="35" t="s">
        <v>29</v>
      </c>
      <c r="BY55" s="36"/>
      <c r="BZ55" s="36"/>
      <c r="CA55" s="36"/>
      <c r="CB55" s="36"/>
      <c r="CC55" s="36"/>
      <c r="CD55" s="37"/>
      <c r="CE55" s="70">
        <f>1767*220</f>
        <v>388740</v>
      </c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2"/>
      <c r="CS55" s="73" t="s">
        <v>101</v>
      </c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5"/>
      <c r="DF55" s="73" t="s">
        <v>84</v>
      </c>
      <c r="DG55" s="74"/>
      <c r="DH55" s="74"/>
      <c r="DI55" s="74"/>
      <c r="DJ55" s="74"/>
      <c r="DK55" s="74"/>
      <c r="DL55" s="74"/>
      <c r="DM55" s="74"/>
      <c r="DN55" s="74"/>
      <c r="DO55" s="74"/>
      <c r="DP55" s="75"/>
      <c r="DQ55" s="35" t="s">
        <v>85</v>
      </c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2"/>
      <c r="EC55" s="64" t="s">
        <v>344</v>
      </c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"/>
      <c r="EP55" s="6"/>
      <c r="EQ55" s="6"/>
      <c r="ER55" s="6"/>
      <c r="ES55" s="6"/>
    </row>
    <row r="56" spans="1:149" s="32" customFormat="1" ht="51" customHeight="1">
      <c r="A56" s="50">
        <v>41</v>
      </c>
      <c r="B56" s="51"/>
      <c r="C56" s="51"/>
      <c r="D56" s="51"/>
      <c r="E56" s="51"/>
      <c r="F56" s="51"/>
      <c r="G56" s="52"/>
      <c r="H56" s="41" t="s">
        <v>111</v>
      </c>
      <c r="I56" s="42"/>
      <c r="J56" s="42"/>
      <c r="K56" s="42"/>
      <c r="L56" s="42"/>
      <c r="M56" s="42"/>
      <c r="N56" s="42"/>
      <c r="O56" s="42"/>
      <c r="P56" s="43"/>
      <c r="Q56" s="41" t="s">
        <v>342</v>
      </c>
      <c r="R56" s="51"/>
      <c r="S56" s="51"/>
      <c r="T56" s="51"/>
      <c r="U56" s="51"/>
      <c r="V56" s="51"/>
      <c r="W56" s="51"/>
      <c r="X56" s="51"/>
      <c r="Y56" s="52"/>
      <c r="Z56" s="35" t="s">
        <v>112</v>
      </c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  <c r="AL56" s="35" t="s">
        <v>166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7"/>
      <c r="BA56" s="11" t="s">
        <v>237</v>
      </c>
      <c r="BB56" s="47" t="s">
        <v>119</v>
      </c>
      <c r="BC56" s="62"/>
      <c r="BD56" s="62"/>
      <c r="BE56" s="62"/>
      <c r="BF56" s="62"/>
      <c r="BG56" s="63"/>
      <c r="BH56" s="35" t="s">
        <v>167</v>
      </c>
      <c r="BI56" s="36"/>
      <c r="BJ56" s="36"/>
      <c r="BK56" s="36"/>
      <c r="BL56" s="36"/>
      <c r="BM56" s="36"/>
      <c r="BN56" s="36"/>
      <c r="BO56" s="36"/>
      <c r="BP56" s="37"/>
      <c r="BQ56" s="35">
        <v>46505000000</v>
      </c>
      <c r="BR56" s="36"/>
      <c r="BS56" s="36"/>
      <c r="BT56" s="36"/>
      <c r="BU56" s="36"/>
      <c r="BV56" s="36"/>
      <c r="BW56" s="37"/>
      <c r="BX56" s="35" t="s">
        <v>29</v>
      </c>
      <c r="BY56" s="36"/>
      <c r="BZ56" s="36"/>
      <c r="CA56" s="36"/>
      <c r="CB56" s="36"/>
      <c r="CC56" s="36"/>
      <c r="CD56" s="37"/>
      <c r="CE56" s="70">
        <v>305887.46</v>
      </c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2"/>
      <c r="CS56" s="47" t="s">
        <v>113</v>
      </c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2"/>
      <c r="DF56" s="47" t="s">
        <v>114</v>
      </c>
      <c r="DG56" s="51"/>
      <c r="DH56" s="51"/>
      <c r="DI56" s="51"/>
      <c r="DJ56" s="51"/>
      <c r="DK56" s="51"/>
      <c r="DL56" s="51"/>
      <c r="DM56" s="51"/>
      <c r="DN56" s="51"/>
      <c r="DO56" s="51"/>
      <c r="DP56" s="52"/>
      <c r="DQ56" s="35" t="s">
        <v>115</v>
      </c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2"/>
      <c r="EC56" s="64" t="s">
        <v>344</v>
      </c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31"/>
      <c r="EP56" s="31"/>
      <c r="EQ56" s="31"/>
      <c r="ER56" s="31"/>
      <c r="ES56" s="31"/>
    </row>
    <row r="57" spans="1:149" s="32" customFormat="1" ht="76.5" customHeight="1">
      <c r="A57" s="50">
        <v>42</v>
      </c>
      <c r="B57" s="51"/>
      <c r="C57" s="51"/>
      <c r="D57" s="51"/>
      <c r="E57" s="51"/>
      <c r="F57" s="51"/>
      <c r="G57" s="52"/>
      <c r="H57" s="41" t="s">
        <v>168</v>
      </c>
      <c r="I57" s="42"/>
      <c r="J57" s="42"/>
      <c r="K57" s="42"/>
      <c r="L57" s="42"/>
      <c r="M57" s="42"/>
      <c r="N57" s="42"/>
      <c r="O57" s="42"/>
      <c r="P57" s="43"/>
      <c r="Q57" s="41" t="s">
        <v>343</v>
      </c>
      <c r="R57" s="51"/>
      <c r="S57" s="51"/>
      <c r="T57" s="51"/>
      <c r="U57" s="51"/>
      <c r="V57" s="51"/>
      <c r="W57" s="51"/>
      <c r="X57" s="51"/>
      <c r="Y57" s="52"/>
      <c r="Z57" s="35" t="s">
        <v>116</v>
      </c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35" t="s">
        <v>166</v>
      </c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7"/>
      <c r="BA57" s="11" t="s">
        <v>169</v>
      </c>
      <c r="BB57" s="47" t="s">
        <v>117</v>
      </c>
      <c r="BC57" s="62"/>
      <c r="BD57" s="62"/>
      <c r="BE57" s="62"/>
      <c r="BF57" s="62"/>
      <c r="BG57" s="63"/>
      <c r="BH57" s="35" t="s">
        <v>170</v>
      </c>
      <c r="BI57" s="36"/>
      <c r="BJ57" s="36"/>
      <c r="BK57" s="36"/>
      <c r="BL57" s="36"/>
      <c r="BM57" s="36"/>
      <c r="BN57" s="36"/>
      <c r="BO57" s="36"/>
      <c r="BP57" s="37"/>
      <c r="BQ57" s="35">
        <v>46505000000</v>
      </c>
      <c r="BR57" s="36"/>
      <c r="BS57" s="36"/>
      <c r="BT57" s="36"/>
      <c r="BU57" s="36"/>
      <c r="BV57" s="36"/>
      <c r="BW57" s="37"/>
      <c r="BX57" s="35" t="s">
        <v>29</v>
      </c>
      <c r="BY57" s="36"/>
      <c r="BZ57" s="36"/>
      <c r="CA57" s="36"/>
      <c r="CB57" s="36"/>
      <c r="CC57" s="36"/>
      <c r="CD57" s="37"/>
      <c r="CE57" s="70">
        <v>120000</v>
      </c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2"/>
      <c r="CS57" s="47" t="s">
        <v>118</v>
      </c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2"/>
      <c r="DF57" s="47" t="s">
        <v>114</v>
      </c>
      <c r="DG57" s="51"/>
      <c r="DH57" s="51"/>
      <c r="DI57" s="51"/>
      <c r="DJ57" s="51"/>
      <c r="DK57" s="51"/>
      <c r="DL57" s="51"/>
      <c r="DM57" s="51"/>
      <c r="DN57" s="51"/>
      <c r="DO57" s="51"/>
      <c r="DP57" s="52"/>
      <c r="DQ57" s="35" t="s">
        <v>115</v>
      </c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2"/>
      <c r="EC57" s="64" t="s">
        <v>344</v>
      </c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31"/>
      <c r="EP57" s="31"/>
      <c r="EQ57" s="31"/>
      <c r="ER57" s="31"/>
      <c r="ES57" s="31"/>
    </row>
    <row r="58" spans="1:149" s="32" customFormat="1" ht="39.75" customHeight="1">
      <c r="A58" s="50">
        <v>43</v>
      </c>
      <c r="B58" s="51"/>
      <c r="C58" s="51"/>
      <c r="D58" s="51"/>
      <c r="E58" s="51"/>
      <c r="F58" s="51"/>
      <c r="G58" s="52"/>
      <c r="H58" s="41" t="s">
        <v>120</v>
      </c>
      <c r="I58" s="42"/>
      <c r="J58" s="42"/>
      <c r="K58" s="42"/>
      <c r="L58" s="42"/>
      <c r="M58" s="42"/>
      <c r="N58" s="42"/>
      <c r="O58" s="42"/>
      <c r="P58" s="43"/>
      <c r="Q58" s="41">
        <v>1413111</v>
      </c>
      <c r="R58" s="51"/>
      <c r="S58" s="51"/>
      <c r="T58" s="51"/>
      <c r="U58" s="51"/>
      <c r="V58" s="51"/>
      <c r="W58" s="51"/>
      <c r="X58" s="51"/>
      <c r="Y58" s="52"/>
      <c r="Z58" s="35" t="s">
        <v>171</v>
      </c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2"/>
      <c r="AL58" s="35" t="s">
        <v>172</v>
      </c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7"/>
      <c r="BA58" s="11" t="s">
        <v>173</v>
      </c>
      <c r="BB58" s="47" t="s">
        <v>121</v>
      </c>
      <c r="BC58" s="62"/>
      <c r="BD58" s="62"/>
      <c r="BE58" s="62"/>
      <c r="BF58" s="62"/>
      <c r="BG58" s="63"/>
      <c r="BH58" s="35" t="s">
        <v>176</v>
      </c>
      <c r="BI58" s="36"/>
      <c r="BJ58" s="36"/>
      <c r="BK58" s="36"/>
      <c r="BL58" s="36"/>
      <c r="BM58" s="36"/>
      <c r="BN58" s="36"/>
      <c r="BO58" s="36"/>
      <c r="BP58" s="37"/>
      <c r="BQ58" s="35">
        <v>46505000000</v>
      </c>
      <c r="BR58" s="36"/>
      <c r="BS58" s="36"/>
      <c r="BT58" s="36"/>
      <c r="BU58" s="36"/>
      <c r="BV58" s="36"/>
      <c r="BW58" s="37"/>
      <c r="BX58" s="35" t="s">
        <v>29</v>
      </c>
      <c r="BY58" s="36"/>
      <c r="BZ58" s="36"/>
      <c r="CA58" s="36"/>
      <c r="CB58" s="36"/>
      <c r="CC58" s="36"/>
      <c r="CD58" s="37"/>
      <c r="CE58" s="70">
        <v>75000</v>
      </c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2"/>
      <c r="CS58" s="47" t="s">
        <v>118</v>
      </c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2"/>
      <c r="DF58" s="47" t="s">
        <v>114</v>
      </c>
      <c r="DG58" s="51"/>
      <c r="DH58" s="51"/>
      <c r="DI58" s="51"/>
      <c r="DJ58" s="51"/>
      <c r="DK58" s="51"/>
      <c r="DL58" s="51"/>
      <c r="DM58" s="51"/>
      <c r="DN58" s="51"/>
      <c r="DO58" s="51"/>
      <c r="DP58" s="52"/>
      <c r="DQ58" s="35" t="s">
        <v>115</v>
      </c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2"/>
      <c r="EC58" s="64" t="s">
        <v>344</v>
      </c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31"/>
      <c r="EP58" s="31"/>
      <c r="EQ58" s="31"/>
      <c r="ER58" s="31"/>
      <c r="ES58" s="31"/>
    </row>
    <row r="59" spans="1:149" s="32" customFormat="1" ht="39.75" customHeight="1">
      <c r="A59" s="50">
        <v>44</v>
      </c>
      <c r="B59" s="51"/>
      <c r="C59" s="51"/>
      <c r="D59" s="51"/>
      <c r="E59" s="51"/>
      <c r="F59" s="51"/>
      <c r="G59" s="52"/>
      <c r="H59" s="41" t="s">
        <v>124</v>
      </c>
      <c r="I59" s="42"/>
      <c r="J59" s="42"/>
      <c r="K59" s="42"/>
      <c r="L59" s="42"/>
      <c r="M59" s="42"/>
      <c r="N59" s="42"/>
      <c r="O59" s="42"/>
      <c r="P59" s="43"/>
      <c r="Q59" s="41" t="s">
        <v>125</v>
      </c>
      <c r="R59" s="51"/>
      <c r="S59" s="51"/>
      <c r="T59" s="51"/>
      <c r="U59" s="51"/>
      <c r="V59" s="51"/>
      <c r="W59" s="51"/>
      <c r="X59" s="51"/>
      <c r="Y59" s="52"/>
      <c r="Z59" s="35" t="s">
        <v>178</v>
      </c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2"/>
      <c r="AL59" s="35" t="s">
        <v>174</v>
      </c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7"/>
      <c r="BA59" s="11" t="s">
        <v>179</v>
      </c>
      <c r="BB59" s="47" t="s">
        <v>126</v>
      </c>
      <c r="BC59" s="62"/>
      <c r="BD59" s="62"/>
      <c r="BE59" s="62"/>
      <c r="BF59" s="62"/>
      <c r="BG59" s="63"/>
      <c r="BH59" s="141" t="s">
        <v>180</v>
      </c>
      <c r="BI59" s="36"/>
      <c r="BJ59" s="36"/>
      <c r="BK59" s="36"/>
      <c r="BL59" s="36"/>
      <c r="BM59" s="36"/>
      <c r="BN59" s="36"/>
      <c r="BO59" s="36"/>
      <c r="BP59" s="37"/>
      <c r="BQ59" s="35">
        <v>46505000000</v>
      </c>
      <c r="BR59" s="36"/>
      <c r="BS59" s="36"/>
      <c r="BT59" s="36"/>
      <c r="BU59" s="36"/>
      <c r="BV59" s="36"/>
      <c r="BW59" s="37"/>
      <c r="BX59" s="35" t="s">
        <v>29</v>
      </c>
      <c r="BY59" s="36"/>
      <c r="BZ59" s="36"/>
      <c r="CA59" s="36"/>
      <c r="CB59" s="36"/>
      <c r="CC59" s="36"/>
      <c r="CD59" s="37"/>
      <c r="CE59" s="70">
        <v>126000</v>
      </c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2"/>
      <c r="CS59" s="47" t="s">
        <v>118</v>
      </c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2"/>
      <c r="DF59" s="47" t="s">
        <v>83</v>
      </c>
      <c r="DG59" s="51"/>
      <c r="DH59" s="51"/>
      <c r="DI59" s="51"/>
      <c r="DJ59" s="51"/>
      <c r="DK59" s="51"/>
      <c r="DL59" s="51"/>
      <c r="DM59" s="51"/>
      <c r="DN59" s="51"/>
      <c r="DO59" s="51"/>
      <c r="DP59" s="52"/>
      <c r="DQ59" s="35" t="s">
        <v>115</v>
      </c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2"/>
      <c r="EC59" s="64" t="s">
        <v>344</v>
      </c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31"/>
      <c r="EP59" s="31"/>
      <c r="EQ59" s="31"/>
      <c r="ER59" s="31"/>
      <c r="ES59" s="31"/>
    </row>
    <row r="60" spans="1:149" s="32" customFormat="1" ht="39.75" customHeight="1">
      <c r="A60" s="50">
        <v>45</v>
      </c>
      <c r="B60" s="51"/>
      <c r="C60" s="51"/>
      <c r="D60" s="51"/>
      <c r="E60" s="51"/>
      <c r="F60" s="51"/>
      <c r="G60" s="52"/>
      <c r="H60" s="41" t="s">
        <v>132</v>
      </c>
      <c r="I60" s="42"/>
      <c r="J60" s="42"/>
      <c r="K60" s="42"/>
      <c r="L60" s="42"/>
      <c r="M60" s="42"/>
      <c r="N60" s="42"/>
      <c r="O60" s="42"/>
      <c r="P60" s="43"/>
      <c r="Q60" s="41">
        <v>3150030</v>
      </c>
      <c r="R60" s="51"/>
      <c r="S60" s="51"/>
      <c r="T60" s="51"/>
      <c r="U60" s="51"/>
      <c r="V60" s="51"/>
      <c r="W60" s="51"/>
      <c r="X60" s="51"/>
      <c r="Y60" s="52"/>
      <c r="Z60" s="35" t="s">
        <v>128</v>
      </c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3"/>
      <c r="AL60" s="35" t="s">
        <v>181</v>
      </c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7"/>
      <c r="BA60" s="11" t="s">
        <v>175</v>
      </c>
      <c r="BB60" s="47" t="s">
        <v>123</v>
      </c>
      <c r="BC60" s="62"/>
      <c r="BD60" s="62"/>
      <c r="BE60" s="62"/>
      <c r="BF60" s="62"/>
      <c r="BG60" s="63"/>
      <c r="BH60" s="41" t="s">
        <v>182</v>
      </c>
      <c r="BI60" s="42"/>
      <c r="BJ60" s="42"/>
      <c r="BK60" s="42"/>
      <c r="BL60" s="42"/>
      <c r="BM60" s="42"/>
      <c r="BN60" s="42"/>
      <c r="BO60" s="42"/>
      <c r="BP60" s="43"/>
      <c r="BQ60" s="35">
        <v>46505000000</v>
      </c>
      <c r="BR60" s="36"/>
      <c r="BS60" s="36"/>
      <c r="BT60" s="36"/>
      <c r="BU60" s="36"/>
      <c r="BV60" s="36"/>
      <c r="BW60" s="37"/>
      <c r="BX60" s="35" t="s">
        <v>29</v>
      </c>
      <c r="BY60" s="36"/>
      <c r="BZ60" s="36"/>
      <c r="CA60" s="36"/>
      <c r="CB60" s="36"/>
      <c r="CC60" s="36"/>
      <c r="CD60" s="37"/>
      <c r="CE60" s="144" t="s">
        <v>133</v>
      </c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6"/>
      <c r="CS60" s="47" t="s">
        <v>118</v>
      </c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2"/>
      <c r="DF60" s="47" t="s">
        <v>83</v>
      </c>
      <c r="DG60" s="51"/>
      <c r="DH60" s="51"/>
      <c r="DI60" s="51"/>
      <c r="DJ60" s="51"/>
      <c r="DK60" s="51"/>
      <c r="DL60" s="51"/>
      <c r="DM60" s="51"/>
      <c r="DN60" s="51"/>
      <c r="DO60" s="51"/>
      <c r="DP60" s="52"/>
      <c r="DQ60" s="35" t="s">
        <v>115</v>
      </c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2"/>
      <c r="EC60" s="64" t="s">
        <v>344</v>
      </c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31"/>
      <c r="EP60" s="31"/>
      <c r="EQ60" s="31"/>
      <c r="ER60" s="31"/>
      <c r="ES60" s="31"/>
    </row>
    <row r="61" spans="1:149" s="32" customFormat="1" ht="39.75" customHeight="1">
      <c r="A61" s="50">
        <v>46</v>
      </c>
      <c r="B61" s="51"/>
      <c r="C61" s="51"/>
      <c r="D61" s="51"/>
      <c r="E61" s="51"/>
      <c r="F61" s="51"/>
      <c r="G61" s="52"/>
      <c r="H61" s="41" t="s">
        <v>132</v>
      </c>
      <c r="I61" s="42"/>
      <c r="J61" s="42"/>
      <c r="K61" s="42"/>
      <c r="L61" s="42"/>
      <c r="M61" s="42"/>
      <c r="N61" s="42"/>
      <c r="O61" s="42"/>
      <c r="P61" s="43"/>
      <c r="Q61" s="41">
        <v>3150030</v>
      </c>
      <c r="R61" s="51"/>
      <c r="S61" s="51"/>
      <c r="T61" s="51"/>
      <c r="U61" s="51"/>
      <c r="V61" s="51"/>
      <c r="W61" s="51"/>
      <c r="X61" s="51"/>
      <c r="Y61" s="52"/>
      <c r="Z61" s="35" t="s">
        <v>129</v>
      </c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3"/>
      <c r="AL61" s="35" t="s">
        <v>181</v>
      </c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7"/>
      <c r="BA61" s="11" t="s">
        <v>175</v>
      </c>
      <c r="BB61" s="47" t="s">
        <v>123</v>
      </c>
      <c r="BC61" s="62"/>
      <c r="BD61" s="62"/>
      <c r="BE61" s="62"/>
      <c r="BF61" s="62"/>
      <c r="BG61" s="63"/>
      <c r="BH61" s="41" t="s">
        <v>182</v>
      </c>
      <c r="BI61" s="42"/>
      <c r="BJ61" s="42"/>
      <c r="BK61" s="42"/>
      <c r="BL61" s="42"/>
      <c r="BM61" s="42"/>
      <c r="BN61" s="42"/>
      <c r="BO61" s="42"/>
      <c r="BP61" s="43"/>
      <c r="BQ61" s="35">
        <v>46505000000</v>
      </c>
      <c r="BR61" s="36"/>
      <c r="BS61" s="36"/>
      <c r="BT61" s="36"/>
      <c r="BU61" s="36"/>
      <c r="BV61" s="36"/>
      <c r="BW61" s="37"/>
      <c r="BX61" s="35" t="s">
        <v>29</v>
      </c>
      <c r="BY61" s="36"/>
      <c r="BZ61" s="36"/>
      <c r="CA61" s="36"/>
      <c r="CB61" s="36"/>
      <c r="CC61" s="36"/>
      <c r="CD61" s="37"/>
      <c r="CE61" s="147"/>
      <c r="CF61" s="148"/>
      <c r="CG61" s="148"/>
      <c r="CH61" s="148"/>
      <c r="CI61" s="148"/>
      <c r="CJ61" s="148"/>
      <c r="CK61" s="148"/>
      <c r="CL61" s="148"/>
      <c r="CM61" s="148"/>
      <c r="CN61" s="148"/>
      <c r="CO61" s="148"/>
      <c r="CP61" s="148"/>
      <c r="CQ61" s="148"/>
      <c r="CR61" s="149"/>
      <c r="CS61" s="47" t="s">
        <v>118</v>
      </c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2"/>
      <c r="DF61" s="47" t="s">
        <v>83</v>
      </c>
      <c r="DG61" s="51"/>
      <c r="DH61" s="51"/>
      <c r="DI61" s="51"/>
      <c r="DJ61" s="51"/>
      <c r="DK61" s="51"/>
      <c r="DL61" s="51"/>
      <c r="DM61" s="51"/>
      <c r="DN61" s="51"/>
      <c r="DO61" s="51"/>
      <c r="DP61" s="52"/>
      <c r="DQ61" s="35" t="s">
        <v>115</v>
      </c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2"/>
      <c r="EC61" s="64" t="s">
        <v>344</v>
      </c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31"/>
      <c r="EP61" s="31"/>
      <c r="EQ61" s="31"/>
      <c r="ER61" s="31"/>
      <c r="ES61" s="31"/>
    </row>
    <row r="62" spans="1:149" s="32" customFormat="1" ht="39.75" customHeight="1">
      <c r="A62" s="50">
        <v>47</v>
      </c>
      <c r="B62" s="51"/>
      <c r="C62" s="51"/>
      <c r="D62" s="51"/>
      <c r="E62" s="51"/>
      <c r="F62" s="51"/>
      <c r="G62" s="52"/>
      <c r="H62" s="41" t="s">
        <v>132</v>
      </c>
      <c r="I62" s="42"/>
      <c r="J62" s="42"/>
      <c r="K62" s="42"/>
      <c r="L62" s="42"/>
      <c r="M62" s="42"/>
      <c r="N62" s="42"/>
      <c r="O62" s="42"/>
      <c r="P62" s="43"/>
      <c r="Q62" s="41">
        <v>3150030</v>
      </c>
      <c r="R62" s="51"/>
      <c r="S62" s="51"/>
      <c r="T62" s="51"/>
      <c r="U62" s="51"/>
      <c r="V62" s="51"/>
      <c r="W62" s="51"/>
      <c r="X62" s="51"/>
      <c r="Y62" s="52"/>
      <c r="Z62" s="35" t="s">
        <v>130</v>
      </c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3"/>
      <c r="AL62" s="35" t="s">
        <v>181</v>
      </c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7"/>
      <c r="BA62" s="11" t="s">
        <v>175</v>
      </c>
      <c r="BB62" s="47" t="s">
        <v>123</v>
      </c>
      <c r="BC62" s="62"/>
      <c r="BD62" s="62"/>
      <c r="BE62" s="62"/>
      <c r="BF62" s="62"/>
      <c r="BG62" s="63"/>
      <c r="BH62" s="41" t="s">
        <v>182</v>
      </c>
      <c r="BI62" s="42"/>
      <c r="BJ62" s="42"/>
      <c r="BK62" s="42"/>
      <c r="BL62" s="42"/>
      <c r="BM62" s="42"/>
      <c r="BN62" s="42"/>
      <c r="BO62" s="42"/>
      <c r="BP62" s="43"/>
      <c r="BQ62" s="35">
        <v>46505000000</v>
      </c>
      <c r="BR62" s="36"/>
      <c r="BS62" s="36"/>
      <c r="BT62" s="36"/>
      <c r="BU62" s="36"/>
      <c r="BV62" s="36"/>
      <c r="BW62" s="37"/>
      <c r="BX62" s="35" t="s">
        <v>29</v>
      </c>
      <c r="BY62" s="36"/>
      <c r="BZ62" s="36"/>
      <c r="CA62" s="36"/>
      <c r="CB62" s="36"/>
      <c r="CC62" s="36"/>
      <c r="CD62" s="37"/>
      <c r="CE62" s="147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9"/>
      <c r="CS62" s="47" t="s">
        <v>118</v>
      </c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2"/>
      <c r="DF62" s="47" t="s">
        <v>83</v>
      </c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35" t="s">
        <v>115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2"/>
      <c r="EC62" s="64" t="s">
        <v>344</v>
      </c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31"/>
      <c r="EP62" s="31"/>
      <c r="EQ62" s="31"/>
      <c r="ER62" s="31"/>
      <c r="ES62" s="31"/>
    </row>
    <row r="63" spans="1:149" s="32" customFormat="1" ht="48.75" customHeight="1">
      <c r="A63" s="50">
        <v>48</v>
      </c>
      <c r="B63" s="51"/>
      <c r="C63" s="51"/>
      <c r="D63" s="51"/>
      <c r="E63" s="51"/>
      <c r="F63" s="51"/>
      <c r="G63" s="52"/>
      <c r="H63" s="41" t="s">
        <v>132</v>
      </c>
      <c r="I63" s="42"/>
      <c r="J63" s="42"/>
      <c r="K63" s="42"/>
      <c r="L63" s="42"/>
      <c r="M63" s="42"/>
      <c r="N63" s="42"/>
      <c r="O63" s="42"/>
      <c r="P63" s="43"/>
      <c r="Q63" s="41">
        <v>3150030</v>
      </c>
      <c r="R63" s="51"/>
      <c r="S63" s="51"/>
      <c r="T63" s="51"/>
      <c r="U63" s="51"/>
      <c r="V63" s="51"/>
      <c r="W63" s="51"/>
      <c r="X63" s="51"/>
      <c r="Y63" s="52"/>
      <c r="Z63" s="35" t="s">
        <v>131</v>
      </c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3"/>
      <c r="AL63" s="35" t="s">
        <v>181</v>
      </c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7"/>
      <c r="BA63" s="11" t="s">
        <v>175</v>
      </c>
      <c r="BB63" s="47" t="s">
        <v>123</v>
      </c>
      <c r="BC63" s="62"/>
      <c r="BD63" s="62"/>
      <c r="BE63" s="62"/>
      <c r="BF63" s="62"/>
      <c r="BG63" s="63"/>
      <c r="BH63" s="41" t="s">
        <v>183</v>
      </c>
      <c r="BI63" s="42"/>
      <c r="BJ63" s="42"/>
      <c r="BK63" s="42"/>
      <c r="BL63" s="42"/>
      <c r="BM63" s="42"/>
      <c r="BN63" s="42"/>
      <c r="BO63" s="42"/>
      <c r="BP63" s="43"/>
      <c r="BQ63" s="35">
        <v>46505000000</v>
      </c>
      <c r="BR63" s="36"/>
      <c r="BS63" s="36"/>
      <c r="BT63" s="36"/>
      <c r="BU63" s="36"/>
      <c r="BV63" s="36"/>
      <c r="BW63" s="37"/>
      <c r="BX63" s="35" t="s">
        <v>29</v>
      </c>
      <c r="BY63" s="36"/>
      <c r="BZ63" s="36"/>
      <c r="CA63" s="36"/>
      <c r="CB63" s="36"/>
      <c r="CC63" s="36"/>
      <c r="CD63" s="37"/>
      <c r="CE63" s="150"/>
      <c r="CF63" s="151"/>
      <c r="CG63" s="151"/>
      <c r="CH63" s="151"/>
      <c r="CI63" s="151"/>
      <c r="CJ63" s="151"/>
      <c r="CK63" s="151"/>
      <c r="CL63" s="151"/>
      <c r="CM63" s="151"/>
      <c r="CN63" s="151"/>
      <c r="CO63" s="151"/>
      <c r="CP63" s="151"/>
      <c r="CQ63" s="151"/>
      <c r="CR63" s="152"/>
      <c r="CS63" s="47" t="s">
        <v>118</v>
      </c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2"/>
      <c r="DF63" s="47" t="s">
        <v>83</v>
      </c>
      <c r="DG63" s="51"/>
      <c r="DH63" s="51"/>
      <c r="DI63" s="51"/>
      <c r="DJ63" s="51"/>
      <c r="DK63" s="51"/>
      <c r="DL63" s="51"/>
      <c r="DM63" s="51"/>
      <c r="DN63" s="51"/>
      <c r="DO63" s="51"/>
      <c r="DP63" s="52"/>
      <c r="DQ63" s="35" t="s">
        <v>115</v>
      </c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2"/>
      <c r="EC63" s="64" t="s">
        <v>344</v>
      </c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31"/>
      <c r="EP63" s="31"/>
      <c r="EQ63" s="31"/>
      <c r="ER63" s="31"/>
      <c r="ES63" s="31"/>
    </row>
    <row r="64" spans="1:149" s="34" customFormat="1" ht="48.75" customHeight="1">
      <c r="A64" s="76">
        <v>49</v>
      </c>
      <c r="B64" s="77"/>
      <c r="C64" s="77"/>
      <c r="D64" s="77"/>
      <c r="E64" s="77"/>
      <c r="F64" s="77"/>
      <c r="G64" s="78"/>
      <c r="H64" s="53" t="s">
        <v>228</v>
      </c>
      <c r="I64" s="42"/>
      <c r="J64" s="42"/>
      <c r="K64" s="42"/>
      <c r="L64" s="42"/>
      <c r="M64" s="42"/>
      <c r="N64" s="42"/>
      <c r="O64" s="42"/>
      <c r="P64" s="43"/>
      <c r="Q64" s="41">
        <v>3100000</v>
      </c>
      <c r="R64" s="77"/>
      <c r="S64" s="77"/>
      <c r="T64" s="77"/>
      <c r="U64" s="77"/>
      <c r="V64" s="77"/>
      <c r="W64" s="77"/>
      <c r="X64" s="77"/>
      <c r="Y64" s="78"/>
      <c r="Z64" s="41" t="s">
        <v>134</v>
      </c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4"/>
      <c r="AL64" s="35" t="s">
        <v>283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7"/>
      <c r="BA64" s="30" t="s">
        <v>175</v>
      </c>
      <c r="BB64" s="41" t="s">
        <v>123</v>
      </c>
      <c r="BC64" s="77"/>
      <c r="BD64" s="77"/>
      <c r="BE64" s="77"/>
      <c r="BF64" s="77"/>
      <c r="BG64" s="78"/>
      <c r="BH64" s="41" t="s">
        <v>184</v>
      </c>
      <c r="BI64" s="42"/>
      <c r="BJ64" s="42"/>
      <c r="BK64" s="42"/>
      <c r="BL64" s="42"/>
      <c r="BM64" s="42"/>
      <c r="BN64" s="42"/>
      <c r="BO64" s="42"/>
      <c r="BP64" s="43"/>
      <c r="BQ64" s="41">
        <v>46505000000</v>
      </c>
      <c r="BR64" s="42"/>
      <c r="BS64" s="42"/>
      <c r="BT64" s="42"/>
      <c r="BU64" s="42"/>
      <c r="BV64" s="42"/>
      <c r="BW64" s="43"/>
      <c r="BX64" s="41" t="s">
        <v>29</v>
      </c>
      <c r="BY64" s="42"/>
      <c r="BZ64" s="42"/>
      <c r="CA64" s="42"/>
      <c r="CB64" s="42"/>
      <c r="CC64" s="42"/>
      <c r="CD64" s="43"/>
      <c r="CE64" s="44">
        <v>101696</v>
      </c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7"/>
      <c r="CS64" s="41" t="s">
        <v>114</v>
      </c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8"/>
      <c r="DF64" s="41" t="s">
        <v>114</v>
      </c>
      <c r="DG64" s="77"/>
      <c r="DH64" s="77"/>
      <c r="DI64" s="77"/>
      <c r="DJ64" s="77"/>
      <c r="DK64" s="77"/>
      <c r="DL64" s="77"/>
      <c r="DM64" s="77"/>
      <c r="DN64" s="77"/>
      <c r="DO64" s="77"/>
      <c r="DP64" s="78"/>
      <c r="DQ64" s="41" t="s">
        <v>115</v>
      </c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8"/>
      <c r="EC64" s="64" t="s">
        <v>344</v>
      </c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33"/>
      <c r="EP64" s="33"/>
      <c r="EQ64" s="33"/>
      <c r="ER64" s="33"/>
      <c r="ES64" s="33"/>
    </row>
    <row r="65" spans="1:149" s="32" customFormat="1" ht="39.75" customHeight="1">
      <c r="A65" s="76">
        <v>50</v>
      </c>
      <c r="B65" s="77"/>
      <c r="C65" s="77"/>
      <c r="D65" s="77"/>
      <c r="E65" s="77"/>
      <c r="F65" s="77"/>
      <c r="G65" s="78"/>
      <c r="H65" s="56" t="s">
        <v>229</v>
      </c>
      <c r="I65" s="42"/>
      <c r="J65" s="42"/>
      <c r="K65" s="42"/>
      <c r="L65" s="42"/>
      <c r="M65" s="42"/>
      <c r="N65" s="42"/>
      <c r="O65" s="42"/>
      <c r="P65" s="43"/>
      <c r="Q65" s="41">
        <v>3100000</v>
      </c>
      <c r="R65" s="77"/>
      <c r="S65" s="77"/>
      <c r="T65" s="77"/>
      <c r="U65" s="77"/>
      <c r="V65" s="77"/>
      <c r="W65" s="77"/>
      <c r="X65" s="77"/>
      <c r="Y65" s="78"/>
      <c r="Z65" s="41" t="s">
        <v>185</v>
      </c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4"/>
      <c r="AL65" s="41" t="s">
        <v>186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3"/>
      <c r="BA65" s="30" t="s">
        <v>175</v>
      </c>
      <c r="BB65" s="41">
        <v>796</v>
      </c>
      <c r="BC65" s="77"/>
      <c r="BD65" s="77"/>
      <c r="BE65" s="77"/>
      <c r="BF65" s="77"/>
      <c r="BG65" s="78"/>
      <c r="BH65" s="41" t="s">
        <v>184</v>
      </c>
      <c r="BI65" s="42"/>
      <c r="BJ65" s="42"/>
      <c r="BK65" s="42"/>
      <c r="BL65" s="42"/>
      <c r="BM65" s="42"/>
      <c r="BN65" s="42"/>
      <c r="BO65" s="42"/>
      <c r="BP65" s="43"/>
      <c r="BQ65" s="41">
        <v>46505000000</v>
      </c>
      <c r="BR65" s="42"/>
      <c r="BS65" s="42"/>
      <c r="BT65" s="42"/>
      <c r="BU65" s="42"/>
      <c r="BV65" s="42"/>
      <c r="BW65" s="43"/>
      <c r="BX65" s="41" t="s">
        <v>29</v>
      </c>
      <c r="BY65" s="42"/>
      <c r="BZ65" s="42"/>
      <c r="CA65" s="42"/>
      <c r="CB65" s="42"/>
      <c r="CC65" s="42"/>
      <c r="CD65" s="43"/>
      <c r="CE65" s="44">
        <v>43830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7"/>
      <c r="CS65" s="41" t="s">
        <v>114</v>
      </c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8"/>
      <c r="DF65" s="41" t="s">
        <v>187</v>
      </c>
      <c r="DG65" s="77"/>
      <c r="DH65" s="77"/>
      <c r="DI65" s="77"/>
      <c r="DJ65" s="77"/>
      <c r="DK65" s="77"/>
      <c r="DL65" s="77"/>
      <c r="DM65" s="77"/>
      <c r="DN65" s="77"/>
      <c r="DO65" s="77"/>
      <c r="DP65" s="78"/>
      <c r="DQ65" s="41" t="s">
        <v>115</v>
      </c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8"/>
      <c r="EC65" s="64" t="s">
        <v>344</v>
      </c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31"/>
      <c r="EP65" s="31"/>
      <c r="EQ65" s="31"/>
      <c r="ER65" s="31"/>
      <c r="ES65" s="31"/>
    </row>
    <row r="66" spans="1:149" s="32" customFormat="1" ht="39.75" customHeight="1">
      <c r="A66" s="50">
        <v>51</v>
      </c>
      <c r="B66" s="51"/>
      <c r="C66" s="51"/>
      <c r="D66" s="51"/>
      <c r="E66" s="51"/>
      <c r="F66" s="51"/>
      <c r="G66" s="52"/>
      <c r="H66" s="41" t="s">
        <v>135</v>
      </c>
      <c r="I66" s="42"/>
      <c r="J66" s="42"/>
      <c r="K66" s="42"/>
      <c r="L66" s="42"/>
      <c r="M66" s="42"/>
      <c r="N66" s="42"/>
      <c r="O66" s="42"/>
      <c r="P66" s="43"/>
      <c r="Q66" s="41">
        <v>3697490</v>
      </c>
      <c r="R66" s="51"/>
      <c r="S66" s="51"/>
      <c r="T66" s="51"/>
      <c r="U66" s="51"/>
      <c r="V66" s="51"/>
      <c r="W66" s="51"/>
      <c r="X66" s="51"/>
      <c r="Y66" s="52"/>
      <c r="Z66" s="35" t="s">
        <v>189</v>
      </c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35" t="s">
        <v>190</v>
      </c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7"/>
      <c r="BA66" s="11" t="s">
        <v>175</v>
      </c>
      <c r="BB66" s="47" t="s">
        <v>123</v>
      </c>
      <c r="BC66" s="62"/>
      <c r="BD66" s="62"/>
      <c r="BE66" s="62"/>
      <c r="BF66" s="62"/>
      <c r="BG66" s="63"/>
      <c r="BH66" s="41" t="s">
        <v>184</v>
      </c>
      <c r="BI66" s="42"/>
      <c r="BJ66" s="42"/>
      <c r="BK66" s="42"/>
      <c r="BL66" s="42"/>
      <c r="BM66" s="42"/>
      <c r="BN66" s="42"/>
      <c r="BO66" s="42"/>
      <c r="BP66" s="43"/>
      <c r="BQ66" s="35">
        <v>46505000000</v>
      </c>
      <c r="BR66" s="36"/>
      <c r="BS66" s="36"/>
      <c r="BT66" s="36"/>
      <c r="BU66" s="36"/>
      <c r="BV66" s="36"/>
      <c r="BW66" s="37"/>
      <c r="BX66" s="35" t="s">
        <v>29</v>
      </c>
      <c r="BY66" s="36"/>
      <c r="BZ66" s="36"/>
      <c r="CA66" s="36"/>
      <c r="CB66" s="36"/>
      <c r="CC66" s="36"/>
      <c r="CD66" s="37"/>
      <c r="CE66" s="44">
        <v>32155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7"/>
      <c r="CS66" s="47" t="s">
        <v>118</v>
      </c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2"/>
      <c r="DF66" s="47" t="s">
        <v>83</v>
      </c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35" t="s">
        <v>115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2"/>
      <c r="EC66" s="64" t="s">
        <v>344</v>
      </c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31"/>
      <c r="EP66" s="31"/>
      <c r="EQ66" s="31"/>
      <c r="ER66" s="31"/>
      <c r="ES66" s="31"/>
    </row>
    <row r="67" spans="1:149" s="32" customFormat="1" ht="66.75" customHeight="1">
      <c r="A67" s="50">
        <v>52</v>
      </c>
      <c r="B67" s="51"/>
      <c r="C67" s="51"/>
      <c r="D67" s="51"/>
      <c r="E67" s="51"/>
      <c r="F67" s="51"/>
      <c r="G67" s="52"/>
      <c r="H67" s="41" t="s">
        <v>136</v>
      </c>
      <c r="I67" s="42"/>
      <c r="J67" s="42"/>
      <c r="K67" s="42"/>
      <c r="L67" s="42"/>
      <c r="M67" s="42"/>
      <c r="N67" s="42"/>
      <c r="O67" s="42"/>
      <c r="P67" s="43"/>
      <c r="Q67" s="41" t="s">
        <v>192</v>
      </c>
      <c r="R67" s="51"/>
      <c r="S67" s="51"/>
      <c r="T67" s="51"/>
      <c r="U67" s="51"/>
      <c r="V67" s="51"/>
      <c r="W67" s="51"/>
      <c r="X67" s="51"/>
      <c r="Y67" s="52"/>
      <c r="Z67" s="35" t="s">
        <v>191</v>
      </c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2"/>
      <c r="AL67" s="35" t="s">
        <v>174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7"/>
      <c r="BA67" s="11" t="s">
        <v>193</v>
      </c>
      <c r="BB67" s="47" t="s">
        <v>194</v>
      </c>
      <c r="BC67" s="62"/>
      <c r="BD67" s="62"/>
      <c r="BE67" s="62"/>
      <c r="BF67" s="62"/>
      <c r="BG67" s="63"/>
      <c r="BH67" s="41" t="s">
        <v>195</v>
      </c>
      <c r="BI67" s="42"/>
      <c r="BJ67" s="42"/>
      <c r="BK67" s="42"/>
      <c r="BL67" s="42"/>
      <c r="BM67" s="42"/>
      <c r="BN67" s="42"/>
      <c r="BO67" s="42"/>
      <c r="BP67" s="43"/>
      <c r="BQ67" s="35">
        <v>46505000000</v>
      </c>
      <c r="BR67" s="36"/>
      <c r="BS67" s="36"/>
      <c r="BT67" s="36"/>
      <c r="BU67" s="36"/>
      <c r="BV67" s="36"/>
      <c r="BW67" s="37"/>
      <c r="BX67" s="35" t="s">
        <v>29</v>
      </c>
      <c r="BY67" s="36"/>
      <c r="BZ67" s="36"/>
      <c r="CA67" s="36"/>
      <c r="CB67" s="36"/>
      <c r="CC67" s="36"/>
      <c r="CD67" s="37"/>
      <c r="CE67" s="44">
        <v>1760090.85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7"/>
      <c r="CS67" s="47" t="s">
        <v>83</v>
      </c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2"/>
      <c r="DF67" s="47" t="s">
        <v>137</v>
      </c>
      <c r="DG67" s="51"/>
      <c r="DH67" s="51"/>
      <c r="DI67" s="51"/>
      <c r="DJ67" s="51"/>
      <c r="DK67" s="51"/>
      <c r="DL67" s="51"/>
      <c r="DM67" s="51"/>
      <c r="DN67" s="51"/>
      <c r="DO67" s="51"/>
      <c r="DP67" s="52"/>
      <c r="DQ67" s="35" t="s">
        <v>115</v>
      </c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2"/>
      <c r="EC67" s="64" t="s">
        <v>344</v>
      </c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31"/>
      <c r="EP67" s="31"/>
      <c r="EQ67" s="31"/>
      <c r="ER67" s="31"/>
      <c r="ES67" s="31"/>
    </row>
    <row r="68" spans="1:149" s="32" customFormat="1" ht="39.75" customHeight="1">
      <c r="A68" s="50">
        <v>53</v>
      </c>
      <c r="B68" s="51"/>
      <c r="C68" s="51"/>
      <c r="D68" s="51"/>
      <c r="E68" s="51"/>
      <c r="F68" s="51"/>
      <c r="G68" s="52"/>
      <c r="H68" s="41" t="s">
        <v>139</v>
      </c>
      <c r="I68" s="42"/>
      <c r="J68" s="42"/>
      <c r="K68" s="42"/>
      <c r="L68" s="42"/>
      <c r="M68" s="42"/>
      <c r="N68" s="42"/>
      <c r="O68" s="42"/>
      <c r="P68" s="43"/>
      <c r="Q68" s="41">
        <v>9010020</v>
      </c>
      <c r="R68" s="51"/>
      <c r="S68" s="51"/>
      <c r="T68" s="51"/>
      <c r="U68" s="51"/>
      <c r="V68" s="51"/>
      <c r="W68" s="51"/>
      <c r="X68" s="51"/>
      <c r="Y68" s="52"/>
      <c r="Z68" s="35" t="s">
        <v>140</v>
      </c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2"/>
      <c r="AL68" s="35" t="s">
        <v>181</v>
      </c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7"/>
      <c r="BA68" s="11" t="s">
        <v>173</v>
      </c>
      <c r="BB68" s="47" t="s">
        <v>121</v>
      </c>
      <c r="BC68" s="62"/>
      <c r="BD68" s="62"/>
      <c r="BE68" s="62"/>
      <c r="BF68" s="62"/>
      <c r="BG68" s="63"/>
      <c r="BH68" s="41" t="s">
        <v>196</v>
      </c>
      <c r="BI68" s="42"/>
      <c r="BJ68" s="42"/>
      <c r="BK68" s="42"/>
      <c r="BL68" s="42"/>
      <c r="BM68" s="42"/>
      <c r="BN68" s="42"/>
      <c r="BO68" s="42"/>
      <c r="BP68" s="43"/>
      <c r="BQ68" s="35">
        <v>46505000000</v>
      </c>
      <c r="BR68" s="36"/>
      <c r="BS68" s="36"/>
      <c r="BT68" s="36"/>
      <c r="BU68" s="36"/>
      <c r="BV68" s="36"/>
      <c r="BW68" s="37"/>
      <c r="BX68" s="35" t="s">
        <v>29</v>
      </c>
      <c r="BY68" s="36"/>
      <c r="BZ68" s="36"/>
      <c r="CA68" s="36"/>
      <c r="CB68" s="36"/>
      <c r="CC68" s="36"/>
      <c r="CD68" s="37"/>
      <c r="CE68" s="44">
        <v>3100000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7"/>
      <c r="CS68" s="47" t="s">
        <v>83</v>
      </c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2"/>
      <c r="DF68" s="47" t="s">
        <v>84</v>
      </c>
      <c r="DG68" s="51"/>
      <c r="DH68" s="51"/>
      <c r="DI68" s="51"/>
      <c r="DJ68" s="51"/>
      <c r="DK68" s="51"/>
      <c r="DL68" s="51"/>
      <c r="DM68" s="51"/>
      <c r="DN68" s="51"/>
      <c r="DO68" s="51"/>
      <c r="DP68" s="52"/>
      <c r="DQ68" s="35" t="s">
        <v>141</v>
      </c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2"/>
      <c r="EC68" s="64" t="s">
        <v>344</v>
      </c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31"/>
      <c r="EP68" s="31"/>
      <c r="EQ68" s="31"/>
      <c r="ER68" s="31"/>
      <c r="ES68" s="31"/>
    </row>
    <row r="69" spans="1:149" s="32" customFormat="1" ht="39.75" customHeight="1">
      <c r="A69" s="50">
        <v>54</v>
      </c>
      <c r="B69" s="51"/>
      <c r="C69" s="51"/>
      <c r="D69" s="51"/>
      <c r="E69" s="51"/>
      <c r="F69" s="51"/>
      <c r="G69" s="52"/>
      <c r="H69" s="41" t="s">
        <v>142</v>
      </c>
      <c r="I69" s="42"/>
      <c r="J69" s="42"/>
      <c r="K69" s="42"/>
      <c r="L69" s="42"/>
      <c r="M69" s="42"/>
      <c r="N69" s="42"/>
      <c r="O69" s="42"/>
      <c r="P69" s="43"/>
      <c r="Q69" s="41">
        <v>4540031</v>
      </c>
      <c r="R69" s="51"/>
      <c r="S69" s="51"/>
      <c r="T69" s="51"/>
      <c r="U69" s="51"/>
      <c r="V69" s="51"/>
      <c r="W69" s="51"/>
      <c r="X69" s="51"/>
      <c r="Y69" s="52"/>
      <c r="Z69" s="35" t="s">
        <v>340</v>
      </c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2"/>
      <c r="AL69" s="35" t="s">
        <v>197</v>
      </c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7"/>
      <c r="BA69" s="11" t="s">
        <v>175</v>
      </c>
      <c r="BB69" s="47" t="s">
        <v>123</v>
      </c>
      <c r="BC69" s="62"/>
      <c r="BD69" s="62"/>
      <c r="BE69" s="62"/>
      <c r="BF69" s="62"/>
      <c r="BG69" s="63"/>
      <c r="BH69" s="41" t="s">
        <v>198</v>
      </c>
      <c r="BI69" s="42"/>
      <c r="BJ69" s="42"/>
      <c r="BK69" s="42"/>
      <c r="BL69" s="42"/>
      <c r="BM69" s="42"/>
      <c r="BN69" s="42"/>
      <c r="BO69" s="42"/>
      <c r="BP69" s="43"/>
      <c r="BQ69" s="35">
        <v>46505000000</v>
      </c>
      <c r="BR69" s="36"/>
      <c r="BS69" s="36"/>
      <c r="BT69" s="36"/>
      <c r="BU69" s="36"/>
      <c r="BV69" s="36"/>
      <c r="BW69" s="37"/>
      <c r="BX69" s="35" t="s">
        <v>29</v>
      </c>
      <c r="BY69" s="36"/>
      <c r="BZ69" s="36"/>
      <c r="CA69" s="36"/>
      <c r="CB69" s="36"/>
      <c r="CC69" s="36"/>
      <c r="CD69" s="37"/>
      <c r="CE69" s="44">
        <v>94480</v>
      </c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7"/>
      <c r="CS69" s="47" t="s">
        <v>83</v>
      </c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2"/>
      <c r="DF69" s="47" t="s">
        <v>83</v>
      </c>
      <c r="DG69" s="51"/>
      <c r="DH69" s="51"/>
      <c r="DI69" s="51"/>
      <c r="DJ69" s="51"/>
      <c r="DK69" s="51"/>
      <c r="DL69" s="51"/>
      <c r="DM69" s="51"/>
      <c r="DN69" s="51"/>
      <c r="DO69" s="51"/>
      <c r="DP69" s="52"/>
      <c r="DQ69" s="35" t="s">
        <v>115</v>
      </c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2"/>
      <c r="EC69" s="64" t="s">
        <v>344</v>
      </c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31"/>
      <c r="EP69" s="31"/>
      <c r="EQ69" s="31"/>
      <c r="ER69" s="31"/>
      <c r="ES69" s="31"/>
    </row>
    <row r="70" spans="1:149" s="32" customFormat="1" ht="39.75" customHeight="1">
      <c r="A70" s="50">
        <v>55</v>
      </c>
      <c r="B70" s="51"/>
      <c r="C70" s="51"/>
      <c r="D70" s="51"/>
      <c r="E70" s="51"/>
      <c r="F70" s="51"/>
      <c r="G70" s="52"/>
      <c r="H70" s="41" t="s">
        <v>146</v>
      </c>
      <c r="I70" s="42"/>
      <c r="J70" s="42"/>
      <c r="K70" s="42"/>
      <c r="L70" s="42"/>
      <c r="M70" s="42"/>
      <c r="N70" s="42"/>
      <c r="O70" s="42"/>
      <c r="P70" s="43"/>
      <c r="Q70" s="41">
        <v>3219180</v>
      </c>
      <c r="R70" s="51"/>
      <c r="S70" s="51"/>
      <c r="T70" s="51"/>
      <c r="U70" s="51"/>
      <c r="V70" s="51"/>
      <c r="W70" s="51"/>
      <c r="X70" s="51"/>
      <c r="Y70" s="52"/>
      <c r="Z70" s="35" t="s">
        <v>201</v>
      </c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2"/>
      <c r="AL70" s="35" t="s">
        <v>174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7"/>
      <c r="BA70" s="11" t="s">
        <v>175</v>
      </c>
      <c r="BB70" s="47" t="s">
        <v>123</v>
      </c>
      <c r="BC70" s="62"/>
      <c r="BD70" s="62"/>
      <c r="BE70" s="62"/>
      <c r="BF70" s="62"/>
      <c r="BG70" s="63"/>
      <c r="BH70" s="41" t="s">
        <v>184</v>
      </c>
      <c r="BI70" s="42"/>
      <c r="BJ70" s="42"/>
      <c r="BK70" s="42"/>
      <c r="BL70" s="42"/>
      <c r="BM70" s="42"/>
      <c r="BN70" s="42"/>
      <c r="BO70" s="42"/>
      <c r="BP70" s="43"/>
      <c r="BQ70" s="35">
        <v>46505000000</v>
      </c>
      <c r="BR70" s="36"/>
      <c r="BS70" s="36"/>
      <c r="BT70" s="36"/>
      <c r="BU70" s="36"/>
      <c r="BV70" s="36"/>
      <c r="BW70" s="37"/>
      <c r="BX70" s="35" t="s">
        <v>29</v>
      </c>
      <c r="BY70" s="36"/>
      <c r="BZ70" s="36"/>
      <c r="CA70" s="36"/>
      <c r="CB70" s="36"/>
      <c r="CC70" s="36"/>
      <c r="CD70" s="37"/>
      <c r="CE70" s="44">
        <v>199066</v>
      </c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7"/>
      <c r="CS70" s="47" t="s">
        <v>83</v>
      </c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2"/>
      <c r="DF70" s="47" t="s">
        <v>83</v>
      </c>
      <c r="DG70" s="51"/>
      <c r="DH70" s="51"/>
      <c r="DI70" s="51"/>
      <c r="DJ70" s="51"/>
      <c r="DK70" s="51"/>
      <c r="DL70" s="51"/>
      <c r="DM70" s="51"/>
      <c r="DN70" s="51"/>
      <c r="DO70" s="51"/>
      <c r="DP70" s="52"/>
      <c r="DQ70" s="35" t="s">
        <v>115</v>
      </c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2"/>
      <c r="EC70" s="64" t="s">
        <v>344</v>
      </c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31"/>
      <c r="EP70" s="31"/>
      <c r="EQ70" s="31"/>
      <c r="ER70" s="31"/>
      <c r="ES70" s="31"/>
    </row>
    <row r="71" spans="1:149" s="32" customFormat="1" ht="39.75" customHeight="1">
      <c r="A71" s="50">
        <v>56</v>
      </c>
      <c r="B71" s="51"/>
      <c r="C71" s="51"/>
      <c r="D71" s="51"/>
      <c r="E71" s="51"/>
      <c r="F71" s="51"/>
      <c r="G71" s="52"/>
      <c r="H71" s="41" t="s">
        <v>148</v>
      </c>
      <c r="I71" s="42"/>
      <c r="J71" s="42"/>
      <c r="K71" s="42"/>
      <c r="L71" s="42"/>
      <c r="M71" s="42"/>
      <c r="N71" s="42"/>
      <c r="O71" s="42"/>
      <c r="P71" s="43"/>
      <c r="Q71" s="41" t="s">
        <v>149</v>
      </c>
      <c r="R71" s="51"/>
      <c r="S71" s="51"/>
      <c r="T71" s="51"/>
      <c r="U71" s="51"/>
      <c r="V71" s="51"/>
      <c r="W71" s="51"/>
      <c r="X71" s="51"/>
      <c r="Y71" s="52"/>
      <c r="Z71" s="35" t="s">
        <v>150</v>
      </c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  <c r="AL71" s="35" t="s">
        <v>283</v>
      </c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7"/>
      <c r="BA71" s="11" t="s">
        <v>205</v>
      </c>
      <c r="BB71" s="47" t="s">
        <v>151</v>
      </c>
      <c r="BC71" s="62"/>
      <c r="BD71" s="62"/>
      <c r="BE71" s="62"/>
      <c r="BF71" s="62"/>
      <c r="BG71" s="63"/>
      <c r="BH71" s="41" t="s">
        <v>206</v>
      </c>
      <c r="BI71" s="42"/>
      <c r="BJ71" s="42"/>
      <c r="BK71" s="42"/>
      <c r="BL71" s="42"/>
      <c r="BM71" s="42"/>
      <c r="BN71" s="42"/>
      <c r="BO71" s="42"/>
      <c r="BP71" s="43"/>
      <c r="BQ71" s="35">
        <v>46505000000</v>
      </c>
      <c r="BR71" s="36"/>
      <c r="BS71" s="36"/>
      <c r="BT71" s="36"/>
      <c r="BU71" s="36"/>
      <c r="BV71" s="36"/>
      <c r="BW71" s="37"/>
      <c r="BX71" s="35" t="s">
        <v>29</v>
      </c>
      <c r="BY71" s="36"/>
      <c r="BZ71" s="36"/>
      <c r="CA71" s="36"/>
      <c r="CB71" s="36"/>
      <c r="CC71" s="36"/>
      <c r="CD71" s="37"/>
      <c r="CE71" s="44">
        <v>298334.32</v>
      </c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7"/>
      <c r="CS71" s="47" t="s">
        <v>137</v>
      </c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2"/>
      <c r="DF71" s="47" t="s">
        <v>137</v>
      </c>
      <c r="DG71" s="51"/>
      <c r="DH71" s="51"/>
      <c r="DI71" s="51"/>
      <c r="DJ71" s="51"/>
      <c r="DK71" s="51"/>
      <c r="DL71" s="51"/>
      <c r="DM71" s="51"/>
      <c r="DN71" s="51"/>
      <c r="DO71" s="51"/>
      <c r="DP71" s="52"/>
      <c r="DQ71" s="35" t="s">
        <v>115</v>
      </c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2"/>
      <c r="EC71" s="64" t="s">
        <v>344</v>
      </c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31"/>
      <c r="EP71" s="31"/>
      <c r="EQ71" s="31"/>
      <c r="ER71" s="31"/>
      <c r="ES71" s="31"/>
    </row>
    <row r="72" spans="1:149" s="32" customFormat="1" ht="39.75" customHeight="1">
      <c r="A72" s="50">
        <v>57</v>
      </c>
      <c r="B72" s="51"/>
      <c r="C72" s="51"/>
      <c r="D72" s="51"/>
      <c r="E72" s="51"/>
      <c r="F72" s="51"/>
      <c r="G72" s="52"/>
      <c r="H72" s="41" t="s">
        <v>127</v>
      </c>
      <c r="I72" s="42"/>
      <c r="J72" s="42"/>
      <c r="K72" s="42"/>
      <c r="L72" s="42"/>
      <c r="M72" s="42"/>
      <c r="N72" s="42"/>
      <c r="O72" s="42"/>
      <c r="P72" s="43"/>
      <c r="Q72" s="41">
        <v>2913117</v>
      </c>
      <c r="R72" s="51"/>
      <c r="S72" s="51"/>
      <c r="T72" s="51"/>
      <c r="U72" s="51"/>
      <c r="V72" s="51"/>
      <c r="W72" s="51"/>
      <c r="X72" s="51"/>
      <c r="Y72" s="52"/>
      <c r="Z72" s="35" t="s">
        <v>152</v>
      </c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2"/>
      <c r="AL72" s="35" t="s">
        <v>283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7"/>
      <c r="BA72" s="11" t="s">
        <v>175</v>
      </c>
      <c r="BB72" s="47" t="s">
        <v>123</v>
      </c>
      <c r="BC72" s="62"/>
      <c r="BD72" s="62"/>
      <c r="BE72" s="62"/>
      <c r="BF72" s="62"/>
      <c r="BG72" s="63"/>
      <c r="BH72" s="41" t="s">
        <v>207</v>
      </c>
      <c r="BI72" s="42"/>
      <c r="BJ72" s="42"/>
      <c r="BK72" s="42"/>
      <c r="BL72" s="42"/>
      <c r="BM72" s="42"/>
      <c r="BN72" s="42"/>
      <c r="BO72" s="42"/>
      <c r="BP72" s="43"/>
      <c r="BQ72" s="35">
        <v>46505000000</v>
      </c>
      <c r="BR72" s="36"/>
      <c r="BS72" s="36"/>
      <c r="BT72" s="36"/>
      <c r="BU72" s="36"/>
      <c r="BV72" s="36"/>
      <c r="BW72" s="37"/>
      <c r="BX72" s="35" t="s">
        <v>29</v>
      </c>
      <c r="BY72" s="36"/>
      <c r="BZ72" s="36"/>
      <c r="CA72" s="36"/>
      <c r="CB72" s="36"/>
      <c r="CC72" s="36"/>
      <c r="CD72" s="37"/>
      <c r="CE72" s="44">
        <v>136500</v>
      </c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7"/>
      <c r="CS72" s="47" t="s">
        <v>137</v>
      </c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2"/>
      <c r="DF72" s="47" t="s">
        <v>137</v>
      </c>
      <c r="DG72" s="51"/>
      <c r="DH72" s="51"/>
      <c r="DI72" s="51"/>
      <c r="DJ72" s="51"/>
      <c r="DK72" s="51"/>
      <c r="DL72" s="51"/>
      <c r="DM72" s="51"/>
      <c r="DN72" s="51"/>
      <c r="DO72" s="51"/>
      <c r="DP72" s="52"/>
      <c r="DQ72" s="35" t="s">
        <v>115</v>
      </c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2"/>
      <c r="EC72" s="64" t="s">
        <v>344</v>
      </c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31"/>
      <c r="EP72" s="31"/>
      <c r="EQ72" s="31"/>
      <c r="ER72" s="31"/>
      <c r="ES72" s="31"/>
    </row>
    <row r="73" spans="1:149" s="32" customFormat="1" ht="39.75" customHeight="1">
      <c r="A73" s="50">
        <v>58</v>
      </c>
      <c r="B73" s="51"/>
      <c r="C73" s="51"/>
      <c r="D73" s="51"/>
      <c r="E73" s="51"/>
      <c r="F73" s="51"/>
      <c r="G73" s="52"/>
      <c r="H73" s="41" t="s">
        <v>153</v>
      </c>
      <c r="I73" s="42"/>
      <c r="J73" s="42"/>
      <c r="K73" s="42"/>
      <c r="L73" s="42"/>
      <c r="M73" s="42"/>
      <c r="N73" s="42"/>
      <c r="O73" s="42"/>
      <c r="P73" s="43"/>
      <c r="Q73" s="41">
        <v>3222111</v>
      </c>
      <c r="R73" s="51"/>
      <c r="S73" s="51"/>
      <c r="T73" s="51"/>
      <c r="U73" s="51"/>
      <c r="V73" s="51"/>
      <c r="W73" s="51"/>
      <c r="X73" s="51"/>
      <c r="Y73" s="52"/>
      <c r="Z73" s="35" t="s">
        <v>154</v>
      </c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2"/>
      <c r="AL73" s="35" t="s">
        <v>283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7"/>
      <c r="BA73" s="11" t="s">
        <v>175</v>
      </c>
      <c r="BB73" s="47" t="s">
        <v>123</v>
      </c>
      <c r="BC73" s="62"/>
      <c r="BD73" s="62"/>
      <c r="BE73" s="62"/>
      <c r="BF73" s="62"/>
      <c r="BG73" s="63"/>
      <c r="BH73" s="41" t="s">
        <v>203</v>
      </c>
      <c r="BI73" s="42"/>
      <c r="BJ73" s="42"/>
      <c r="BK73" s="42"/>
      <c r="BL73" s="42"/>
      <c r="BM73" s="42"/>
      <c r="BN73" s="42"/>
      <c r="BO73" s="42"/>
      <c r="BP73" s="43"/>
      <c r="BQ73" s="35">
        <v>46505000000</v>
      </c>
      <c r="BR73" s="36"/>
      <c r="BS73" s="36"/>
      <c r="BT73" s="36"/>
      <c r="BU73" s="36"/>
      <c r="BV73" s="36"/>
      <c r="BW73" s="37"/>
      <c r="BX73" s="35" t="s">
        <v>29</v>
      </c>
      <c r="BY73" s="36"/>
      <c r="BZ73" s="36"/>
      <c r="CA73" s="36"/>
      <c r="CB73" s="36"/>
      <c r="CC73" s="36"/>
      <c r="CD73" s="37"/>
      <c r="CE73" s="44">
        <v>19800</v>
      </c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7"/>
      <c r="CS73" s="47" t="s">
        <v>137</v>
      </c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2"/>
      <c r="DF73" s="47" t="s">
        <v>137</v>
      </c>
      <c r="DG73" s="51"/>
      <c r="DH73" s="51"/>
      <c r="DI73" s="51"/>
      <c r="DJ73" s="51"/>
      <c r="DK73" s="51"/>
      <c r="DL73" s="51"/>
      <c r="DM73" s="51"/>
      <c r="DN73" s="51"/>
      <c r="DO73" s="51"/>
      <c r="DP73" s="52"/>
      <c r="DQ73" s="35" t="s">
        <v>115</v>
      </c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2"/>
      <c r="EC73" s="64" t="s">
        <v>344</v>
      </c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31"/>
      <c r="EP73" s="31"/>
      <c r="EQ73" s="31"/>
      <c r="ER73" s="31"/>
      <c r="ES73" s="31"/>
    </row>
    <row r="74" spans="1:149" s="32" customFormat="1" ht="39.75" customHeight="1">
      <c r="A74" s="50">
        <v>59</v>
      </c>
      <c r="B74" s="51"/>
      <c r="C74" s="51"/>
      <c r="D74" s="51"/>
      <c r="E74" s="51"/>
      <c r="F74" s="51"/>
      <c r="G74" s="52"/>
      <c r="H74" s="41" t="s">
        <v>27</v>
      </c>
      <c r="I74" s="42"/>
      <c r="J74" s="42"/>
      <c r="K74" s="42"/>
      <c r="L74" s="42"/>
      <c r="M74" s="42"/>
      <c r="N74" s="42"/>
      <c r="O74" s="42"/>
      <c r="P74" s="43"/>
      <c r="Q74" s="41">
        <v>2912401</v>
      </c>
      <c r="R74" s="51"/>
      <c r="S74" s="51"/>
      <c r="T74" s="51"/>
      <c r="U74" s="51"/>
      <c r="V74" s="51"/>
      <c r="W74" s="51"/>
      <c r="X74" s="51"/>
      <c r="Y74" s="52"/>
      <c r="Z74" s="35" t="s">
        <v>299</v>
      </c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2"/>
      <c r="AL74" s="35" t="s">
        <v>283</v>
      </c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7"/>
      <c r="BA74" s="11" t="s">
        <v>175</v>
      </c>
      <c r="BB74" s="47" t="s">
        <v>123</v>
      </c>
      <c r="BC74" s="62"/>
      <c r="BD74" s="62"/>
      <c r="BE74" s="62"/>
      <c r="BF74" s="62"/>
      <c r="BG74" s="63"/>
      <c r="BH74" s="41" t="s">
        <v>184</v>
      </c>
      <c r="BI74" s="42"/>
      <c r="BJ74" s="42"/>
      <c r="BK74" s="42"/>
      <c r="BL74" s="42"/>
      <c r="BM74" s="42"/>
      <c r="BN74" s="42"/>
      <c r="BO74" s="42"/>
      <c r="BP74" s="43"/>
      <c r="BQ74" s="35">
        <v>46505000000</v>
      </c>
      <c r="BR74" s="36"/>
      <c r="BS74" s="36"/>
      <c r="BT74" s="36"/>
      <c r="BU74" s="36"/>
      <c r="BV74" s="36"/>
      <c r="BW74" s="37"/>
      <c r="BX74" s="35" t="s">
        <v>29</v>
      </c>
      <c r="BY74" s="36"/>
      <c r="BZ74" s="36"/>
      <c r="CA74" s="36"/>
      <c r="CB74" s="36"/>
      <c r="CC74" s="36"/>
      <c r="CD74" s="37"/>
      <c r="CE74" s="44">
        <v>36306</v>
      </c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7"/>
      <c r="CS74" s="47" t="s">
        <v>137</v>
      </c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2"/>
      <c r="DF74" s="47" t="s">
        <v>137</v>
      </c>
      <c r="DG74" s="51"/>
      <c r="DH74" s="51"/>
      <c r="DI74" s="51"/>
      <c r="DJ74" s="51"/>
      <c r="DK74" s="51"/>
      <c r="DL74" s="51"/>
      <c r="DM74" s="51"/>
      <c r="DN74" s="51"/>
      <c r="DO74" s="51"/>
      <c r="DP74" s="52"/>
      <c r="DQ74" s="35" t="s">
        <v>115</v>
      </c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2"/>
      <c r="EC74" s="64" t="s">
        <v>344</v>
      </c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31"/>
      <c r="EP74" s="31"/>
      <c r="EQ74" s="31"/>
      <c r="ER74" s="31"/>
      <c r="ES74" s="31"/>
    </row>
    <row r="75" spans="1:149" s="32" customFormat="1" ht="39.75" customHeight="1">
      <c r="A75" s="50">
        <v>60</v>
      </c>
      <c r="B75" s="51"/>
      <c r="C75" s="51"/>
      <c r="D75" s="51"/>
      <c r="E75" s="51"/>
      <c r="F75" s="51"/>
      <c r="G75" s="52"/>
      <c r="H75" s="41" t="s">
        <v>155</v>
      </c>
      <c r="I75" s="42"/>
      <c r="J75" s="42"/>
      <c r="K75" s="42"/>
      <c r="L75" s="42"/>
      <c r="M75" s="42"/>
      <c r="N75" s="42"/>
      <c r="O75" s="42"/>
      <c r="P75" s="43"/>
      <c r="Q75" s="41">
        <v>5030000</v>
      </c>
      <c r="R75" s="51"/>
      <c r="S75" s="51"/>
      <c r="T75" s="51"/>
      <c r="U75" s="51"/>
      <c r="V75" s="51"/>
      <c r="W75" s="51"/>
      <c r="X75" s="51"/>
      <c r="Y75" s="52"/>
      <c r="Z75" s="35" t="s">
        <v>208</v>
      </c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2"/>
      <c r="AL75" s="35" t="s">
        <v>197</v>
      </c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7"/>
      <c r="BA75" s="11" t="s">
        <v>175</v>
      </c>
      <c r="BB75" s="47" t="s">
        <v>123</v>
      </c>
      <c r="BC75" s="62"/>
      <c r="BD75" s="62"/>
      <c r="BE75" s="62"/>
      <c r="BF75" s="62"/>
      <c r="BG75" s="63"/>
      <c r="BH75" s="41" t="s">
        <v>202</v>
      </c>
      <c r="BI75" s="42"/>
      <c r="BJ75" s="42"/>
      <c r="BK75" s="42"/>
      <c r="BL75" s="42"/>
      <c r="BM75" s="42"/>
      <c r="BN75" s="42"/>
      <c r="BO75" s="42"/>
      <c r="BP75" s="43"/>
      <c r="BQ75" s="35">
        <v>46505000000</v>
      </c>
      <c r="BR75" s="36"/>
      <c r="BS75" s="36"/>
      <c r="BT75" s="36"/>
      <c r="BU75" s="36"/>
      <c r="BV75" s="36"/>
      <c r="BW75" s="37"/>
      <c r="BX75" s="35" t="s">
        <v>29</v>
      </c>
      <c r="BY75" s="36"/>
      <c r="BZ75" s="36"/>
      <c r="CA75" s="36"/>
      <c r="CB75" s="36"/>
      <c r="CC75" s="36"/>
      <c r="CD75" s="37"/>
      <c r="CE75" s="44">
        <v>124465</v>
      </c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7"/>
      <c r="CS75" s="47" t="s">
        <v>137</v>
      </c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2"/>
      <c r="DF75" s="47" t="s">
        <v>137</v>
      </c>
      <c r="DG75" s="51"/>
      <c r="DH75" s="51"/>
      <c r="DI75" s="51"/>
      <c r="DJ75" s="51"/>
      <c r="DK75" s="51"/>
      <c r="DL75" s="51"/>
      <c r="DM75" s="51"/>
      <c r="DN75" s="51"/>
      <c r="DO75" s="51"/>
      <c r="DP75" s="52"/>
      <c r="DQ75" s="35" t="s">
        <v>115</v>
      </c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2"/>
      <c r="EC75" s="64" t="s">
        <v>344</v>
      </c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31"/>
      <c r="EP75" s="31"/>
      <c r="EQ75" s="31"/>
      <c r="ER75" s="31"/>
      <c r="ES75" s="31"/>
    </row>
    <row r="76" spans="1:149" s="32" customFormat="1" ht="39.75" customHeight="1">
      <c r="A76" s="50">
        <v>61</v>
      </c>
      <c r="B76" s="51"/>
      <c r="C76" s="51"/>
      <c r="D76" s="51"/>
      <c r="E76" s="51"/>
      <c r="F76" s="51"/>
      <c r="G76" s="52"/>
      <c r="H76" s="41" t="s">
        <v>27</v>
      </c>
      <c r="I76" s="42"/>
      <c r="J76" s="42"/>
      <c r="K76" s="42"/>
      <c r="L76" s="42"/>
      <c r="M76" s="42"/>
      <c r="N76" s="42"/>
      <c r="O76" s="42"/>
      <c r="P76" s="43"/>
      <c r="Q76" s="41">
        <v>2912340</v>
      </c>
      <c r="R76" s="51"/>
      <c r="S76" s="51"/>
      <c r="T76" s="51"/>
      <c r="U76" s="51"/>
      <c r="V76" s="51"/>
      <c r="W76" s="51"/>
      <c r="X76" s="51"/>
      <c r="Y76" s="52"/>
      <c r="Z76" s="35" t="s">
        <v>156</v>
      </c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2"/>
      <c r="AL76" s="35" t="s">
        <v>209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7"/>
      <c r="BA76" s="11" t="s">
        <v>175</v>
      </c>
      <c r="BB76" s="47" t="s">
        <v>123</v>
      </c>
      <c r="BC76" s="62"/>
      <c r="BD76" s="62"/>
      <c r="BE76" s="62"/>
      <c r="BF76" s="62"/>
      <c r="BG76" s="63"/>
      <c r="BH76" s="41" t="s">
        <v>177</v>
      </c>
      <c r="BI76" s="42"/>
      <c r="BJ76" s="42"/>
      <c r="BK76" s="42"/>
      <c r="BL76" s="42"/>
      <c r="BM76" s="42"/>
      <c r="BN76" s="42"/>
      <c r="BO76" s="42"/>
      <c r="BP76" s="43"/>
      <c r="BQ76" s="35">
        <v>46505000000</v>
      </c>
      <c r="BR76" s="36"/>
      <c r="BS76" s="36"/>
      <c r="BT76" s="36"/>
      <c r="BU76" s="36"/>
      <c r="BV76" s="36"/>
      <c r="BW76" s="37"/>
      <c r="BX76" s="35" t="s">
        <v>29</v>
      </c>
      <c r="BY76" s="36"/>
      <c r="BZ76" s="36"/>
      <c r="CA76" s="36"/>
      <c r="CB76" s="36"/>
      <c r="CC76" s="36"/>
      <c r="CD76" s="37"/>
      <c r="CE76" s="44">
        <v>84425.17</v>
      </c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7"/>
      <c r="CS76" s="47" t="s">
        <v>137</v>
      </c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2"/>
      <c r="DF76" s="47" t="s">
        <v>137</v>
      </c>
      <c r="DG76" s="51"/>
      <c r="DH76" s="51"/>
      <c r="DI76" s="51"/>
      <c r="DJ76" s="51"/>
      <c r="DK76" s="51"/>
      <c r="DL76" s="51"/>
      <c r="DM76" s="51"/>
      <c r="DN76" s="51"/>
      <c r="DO76" s="51"/>
      <c r="DP76" s="52"/>
      <c r="DQ76" s="35" t="s">
        <v>115</v>
      </c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2"/>
      <c r="EC76" s="64" t="s">
        <v>344</v>
      </c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31"/>
      <c r="EP76" s="31"/>
      <c r="EQ76" s="31"/>
      <c r="ER76" s="31"/>
      <c r="ES76" s="31"/>
    </row>
    <row r="77" spans="1:149" s="32" customFormat="1" ht="39.75" customHeight="1">
      <c r="A77" s="50">
        <v>62</v>
      </c>
      <c r="B77" s="51"/>
      <c r="C77" s="51"/>
      <c r="D77" s="51"/>
      <c r="E77" s="51"/>
      <c r="F77" s="51"/>
      <c r="G77" s="52"/>
      <c r="H77" s="41" t="s">
        <v>157</v>
      </c>
      <c r="I77" s="42"/>
      <c r="J77" s="42"/>
      <c r="K77" s="42"/>
      <c r="L77" s="42"/>
      <c r="M77" s="42"/>
      <c r="N77" s="42"/>
      <c r="O77" s="42"/>
      <c r="P77" s="43"/>
      <c r="Q77" s="41" t="s">
        <v>158</v>
      </c>
      <c r="R77" s="51"/>
      <c r="S77" s="51"/>
      <c r="T77" s="51"/>
      <c r="U77" s="51"/>
      <c r="V77" s="51"/>
      <c r="W77" s="51"/>
      <c r="X77" s="51"/>
      <c r="Y77" s="52"/>
      <c r="Z77" s="35" t="s">
        <v>159</v>
      </c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2"/>
      <c r="AL77" s="35" t="s">
        <v>209</v>
      </c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7"/>
      <c r="BA77" s="11" t="s">
        <v>211</v>
      </c>
      <c r="BB77" s="47" t="s">
        <v>123</v>
      </c>
      <c r="BC77" s="62"/>
      <c r="BD77" s="62"/>
      <c r="BE77" s="62"/>
      <c r="BF77" s="62"/>
      <c r="BG77" s="63"/>
      <c r="BH77" s="41" t="s">
        <v>210</v>
      </c>
      <c r="BI77" s="42"/>
      <c r="BJ77" s="42"/>
      <c r="BK77" s="42"/>
      <c r="BL77" s="42"/>
      <c r="BM77" s="42"/>
      <c r="BN77" s="42"/>
      <c r="BO77" s="42"/>
      <c r="BP77" s="43"/>
      <c r="BQ77" s="35">
        <v>46505000000</v>
      </c>
      <c r="BR77" s="36"/>
      <c r="BS77" s="36"/>
      <c r="BT77" s="36"/>
      <c r="BU77" s="36"/>
      <c r="BV77" s="36"/>
      <c r="BW77" s="37"/>
      <c r="BX77" s="35" t="s">
        <v>29</v>
      </c>
      <c r="BY77" s="36"/>
      <c r="BZ77" s="36"/>
      <c r="CA77" s="36"/>
      <c r="CB77" s="36"/>
      <c r="CC77" s="36"/>
      <c r="CD77" s="37"/>
      <c r="CE77" s="44">
        <v>38061.73</v>
      </c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7"/>
      <c r="CS77" s="47" t="s">
        <v>137</v>
      </c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2"/>
      <c r="DF77" s="47" t="s">
        <v>137</v>
      </c>
      <c r="DG77" s="51"/>
      <c r="DH77" s="51"/>
      <c r="DI77" s="51"/>
      <c r="DJ77" s="51"/>
      <c r="DK77" s="51"/>
      <c r="DL77" s="51"/>
      <c r="DM77" s="51"/>
      <c r="DN77" s="51"/>
      <c r="DO77" s="51"/>
      <c r="DP77" s="52"/>
      <c r="DQ77" s="35" t="s">
        <v>218</v>
      </c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2"/>
      <c r="EC77" s="64" t="s">
        <v>344</v>
      </c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31"/>
      <c r="EP77" s="31"/>
      <c r="EQ77" s="31"/>
      <c r="ER77" s="31"/>
      <c r="ES77" s="31"/>
    </row>
    <row r="78" spans="1:149" s="32" customFormat="1" ht="39.75" customHeight="1">
      <c r="A78" s="50">
        <v>63</v>
      </c>
      <c r="B78" s="51"/>
      <c r="C78" s="51"/>
      <c r="D78" s="51"/>
      <c r="E78" s="51"/>
      <c r="F78" s="51"/>
      <c r="G78" s="52"/>
      <c r="H78" s="41" t="s">
        <v>160</v>
      </c>
      <c r="I78" s="42"/>
      <c r="J78" s="42"/>
      <c r="K78" s="42"/>
      <c r="L78" s="42"/>
      <c r="M78" s="42"/>
      <c r="N78" s="42"/>
      <c r="O78" s="42"/>
      <c r="P78" s="43"/>
      <c r="Q78" s="41">
        <v>2699410</v>
      </c>
      <c r="R78" s="51"/>
      <c r="S78" s="51"/>
      <c r="T78" s="51"/>
      <c r="U78" s="51"/>
      <c r="V78" s="51"/>
      <c r="W78" s="51"/>
      <c r="X78" s="51"/>
      <c r="Y78" s="52"/>
      <c r="Z78" s="35" t="s">
        <v>217</v>
      </c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2"/>
      <c r="AL78" s="35" t="s">
        <v>209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7"/>
      <c r="BA78" s="11" t="s">
        <v>212</v>
      </c>
      <c r="BB78" s="47" t="s">
        <v>145</v>
      </c>
      <c r="BC78" s="62"/>
      <c r="BD78" s="62"/>
      <c r="BE78" s="62"/>
      <c r="BF78" s="62"/>
      <c r="BG78" s="63"/>
      <c r="BH78" s="41" t="s">
        <v>213</v>
      </c>
      <c r="BI78" s="42"/>
      <c r="BJ78" s="42"/>
      <c r="BK78" s="42"/>
      <c r="BL78" s="42"/>
      <c r="BM78" s="42"/>
      <c r="BN78" s="42"/>
      <c r="BO78" s="42"/>
      <c r="BP78" s="43"/>
      <c r="BQ78" s="35">
        <v>46505000000</v>
      </c>
      <c r="BR78" s="36"/>
      <c r="BS78" s="36"/>
      <c r="BT78" s="36"/>
      <c r="BU78" s="36"/>
      <c r="BV78" s="36"/>
      <c r="BW78" s="37"/>
      <c r="BX78" s="35" t="s">
        <v>29</v>
      </c>
      <c r="BY78" s="36"/>
      <c r="BZ78" s="36"/>
      <c r="CA78" s="36"/>
      <c r="CB78" s="36"/>
      <c r="CC78" s="36"/>
      <c r="CD78" s="37"/>
      <c r="CE78" s="44">
        <v>10595.93</v>
      </c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7"/>
      <c r="CS78" s="47" t="s">
        <v>216</v>
      </c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2"/>
      <c r="DF78" s="47" t="s">
        <v>84</v>
      </c>
      <c r="DG78" s="51"/>
      <c r="DH78" s="51"/>
      <c r="DI78" s="51"/>
      <c r="DJ78" s="51"/>
      <c r="DK78" s="51"/>
      <c r="DL78" s="51"/>
      <c r="DM78" s="51"/>
      <c r="DN78" s="51"/>
      <c r="DO78" s="51"/>
      <c r="DP78" s="52"/>
      <c r="DQ78" s="35" t="s">
        <v>218</v>
      </c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2"/>
      <c r="EC78" s="64" t="s">
        <v>344</v>
      </c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31"/>
      <c r="EP78" s="31"/>
      <c r="EQ78" s="31"/>
      <c r="ER78" s="31"/>
      <c r="ES78" s="31"/>
    </row>
    <row r="79" spans="1:149" s="32" customFormat="1" ht="39.75" customHeight="1">
      <c r="A79" s="50">
        <v>64</v>
      </c>
      <c r="B79" s="51"/>
      <c r="C79" s="51"/>
      <c r="D79" s="51"/>
      <c r="E79" s="51"/>
      <c r="F79" s="51"/>
      <c r="G79" s="52"/>
      <c r="H79" s="41" t="s">
        <v>161</v>
      </c>
      <c r="I79" s="42"/>
      <c r="J79" s="42"/>
      <c r="K79" s="42"/>
      <c r="L79" s="42"/>
      <c r="M79" s="42"/>
      <c r="N79" s="42"/>
      <c r="O79" s="42"/>
      <c r="P79" s="43"/>
      <c r="Q79" s="41">
        <v>1422111</v>
      </c>
      <c r="R79" s="51"/>
      <c r="S79" s="51"/>
      <c r="T79" s="51"/>
      <c r="U79" s="51"/>
      <c r="V79" s="51"/>
      <c r="W79" s="51"/>
      <c r="X79" s="51"/>
      <c r="Y79" s="52"/>
      <c r="Z79" s="35" t="s">
        <v>214</v>
      </c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2"/>
      <c r="AL79" s="35" t="s">
        <v>174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7"/>
      <c r="BA79" s="11" t="s">
        <v>215</v>
      </c>
      <c r="BB79" s="47" t="s">
        <v>162</v>
      </c>
      <c r="BC79" s="62"/>
      <c r="BD79" s="62"/>
      <c r="BE79" s="62"/>
      <c r="BF79" s="62"/>
      <c r="BG79" s="63"/>
      <c r="BH79" s="41" t="s">
        <v>183</v>
      </c>
      <c r="BI79" s="42"/>
      <c r="BJ79" s="42"/>
      <c r="BK79" s="42"/>
      <c r="BL79" s="42"/>
      <c r="BM79" s="42"/>
      <c r="BN79" s="42"/>
      <c r="BO79" s="42"/>
      <c r="BP79" s="43"/>
      <c r="BQ79" s="35">
        <v>46505000000</v>
      </c>
      <c r="BR79" s="36"/>
      <c r="BS79" s="36"/>
      <c r="BT79" s="36"/>
      <c r="BU79" s="36"/>
      <c r="BV79" s="36"/>
      <c r="BW79" s="37"/>
      <c r="BX79" s="35" t="s">
        <v>29</v>
      </c>
      <c r="BY79" s="36"/>
      <c r="BZ79" s="36"/>
      <c r="CA79" s="36"/>
      <c r="CB79" s="36"/>
      <c r="CC79" s="36"/>
      <c r="CD79" s="37"/>
      <c r="CE79" s="44">
        <v>68700</v>
      </c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7"/>
      <c r="CS79" s="47" t="s">
        <v>84</v>
      </c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2"/>
      <c r="DF79" s="47" t="s">
        <v>84</v>
      </c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35" t="s">
        <v>115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2"/>
      <c r="EC79" s="64" t="s">
        <v>344</v>
      </c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31"/>
      <c r="EP79" s="31"/>
      <c r="EQ79" s="31"/>
      <c r="ER79" s="31"/>
      <c r="ES79" s="31"/>
    </row>
    <row r="80" spans="1:149" s="32" customFormat="1" ht="39.75" customHeight="1">
      <c r="A80" s="50">
        <v>65</v>
      </c>
      <c r="B80" s="51"/>
      <c r="C80" s="51"/>
      <c r="D80" s="51"/>
      <c r="E80" s="51"/>
      <c r="F80" s="51"/>
      <c r="G80" s="52"/>
      <c r="H80" s="41" t="s">
        <v>163</v>
      </c>
      <c r="I80" s="42"/>
      <c r="J80" s="42"/>
      <c r="K80" s="42"/>
      <c r="L80" s="42"/>
      <c r="M80" s="42"/>
      <c r="N80" s="42"/>
      <c r="O80" s="42"/>
      <c r="P80" s="43"/>
      <c r="Q80" s="41">
        <v>3313110</v>
      </c>
      <c r="R80" s="51"/>
      <c r="S80" s="51"/>
      <c r="T80" s="51"/>
      <c r="U80" s="51"/>
      <c r="V80" s="51"/>
      <c r="W80" s="51"/>
      <c r="X80" s="51"/>
      <c r="Y80" s="52"/>
      <c r="Z80" s="35" t="s">
        <v>164</v>
      </c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2"/>
      <c r="AL80" s="35" t="s">
        <v>209</v>
      </c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7"/>
      <c r="BA80" s="11" t="s">
        <v>175</v>
      </c>
      <c r="BB80" s="47" t="s">
        <v>123</v>
      </c>
      <c r="BC80" s="62"/>
      <c r="BD80" s="62"/>
      <c r="BE80" s="62"/>
      <c r="BF80" s="62"/>
      <c r="BG80" s="63"/>
      <c r="BH80" s="41" t="s">
        <v>219</v>
      </c>
      <c r="BI80" s="42"/>
      <c r="BJ80" s="42"/>
      <c r="BK80" s="42"/>
      <c r="BL80" s="42"/>
      <c r="BM80" s="42"/>
      <c r="BN80" s="42"/>
      <c r="BO80" s="42"/>
      <c r="BP80" s="43"/>
      <c r="BQ80" s="35">
        <v>46505000000</v>
      </c>
      <c r="BR80" s="36"/>
      <c r="BS80" s="36"/>
      <c r="BT80" s="36"/>
      <c r="BU80" s="36"/>
      <c r="BV80" s="36"/>
      <c r="BW80" s="37"/>
      <c r="BX80" s="35" t="s">
        <v>29</v>
      </c>
      <c r="BY80" s="36"/>
      <c r="BZ80" s="36"/>
      <c r="CA80" s="36"/>
      <c r="CB80" s="36"/>
      <c r="CC80" s="36"/>
      <c r="CD80" s="37"/>
      <c r="CE80" s="44">
        <v>12290.88</v>
      </c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7"/>
      <c r="CS80" s="47" t="s">
        <v>84</v>
      </c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2"/>
      <c r="DF80" s="47" t="s">
        <v>101</v>
      </c>
      <c r="DG80" s="51"/>
      <c r="DH80" s="51"/>
      <c r="DI80" s="51"/>
      <c r="DJ80" s="51"/>
      <c r="DK80" s="51"/>
      <c r="DL80" s="51"/>
      <c r="DM80" s="51"/>
      <c r="DN80" s="51"/>
      <c r="DO80" s="51"/>
      <c r="DP80" s="52"/>
      <c r="DQ80" s="35" t="s">
        <v>218</v>
      </c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2"/>
      <c r="EC80" s="64" t="s">
        <v>344</v>
      </c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31"/>
      <c r="EP80" s="31"/>
      <c r="EQ80" s="31"/>
      <c r="ER80" s="31"/>
      <c r="ES80" s="31"/>
    </row>
    <row r="81" spans="1:149" s="32" customFormat="1" ht="39.75" customHeight="1">
      <c r="A81" s="50">
        <v>66</v>
      </c>
      <c r="B81" s="51"/>
      <c r="C81" s="51"/>
      <c r="D81" s="51"/>
      <c r="E81" s="51"/>
      <c r="F81" s="51"/>
      <c r="G81" s="52"/>
      <c r="H81" s="41" t="s">
        <v>221</v>
      </c>
      <c r="I81" s="42"/>
      <c r="J81" s="42"/>
      <c r="K81" s="42"/>
      <c r="L81" s="42"/>
      <c r="M81" s="42"/>
      <c r="N81" s="42"/>
      <c r="O81" s="42"/>
      <c r="P81" s="43"/>
      <c r="Q81" s="41" t="s">
        <v>341</v>
      </c>
      <c r="R81" s="51"/>
      <c r="S81" s="51"/>
      <c r="T81" s="51"/>
      <c r="U81" s="51"/>
      <c r="V81" s="51"/>
      <c r="W81" s="51"/>
      <c r="X81" s="51"/>
      <c r="Y81" s="52"/>
      <c r="Z81" s="35" t="s">
        <v>220</v>
      </c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2"/>
      <c r="AL81" s="35" t="s">
        <v>283</v>
      </c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7"/>
      <c r="BA81" s="11" t="s">
        <v>211</v>
      </c>
      <c r="BB81" s="47" t="s">
        <v>222</v>
      </c>
      <c r="BC81" s="62"/>
      <c r="BD81" s="62"/>
      <c r="BE81" s="62"/>
      <c r="BF81" s="62"/>
      <c r="BG81" s="63"/>
      <c r="BH81" s="41" t="s">
        <v>223</v>
      </c>
      <c r="BI81" s="42"/>
      <c r="BJ81" s="42"/>
      <c r="BK81" s="42"/>
      <c r="BL81" s="42"/>
      <c r="BM81" s="42"/>
      <c r="BN81" s="42"/>
      <c r="BO81" s="42"/>
      <c r="BP81" s="43"/>
      <c r="BQ81" s="35">
        <v>46505000000</v>
      </c>
      <c r="BR81" s="36"/>
      <c r="BS81" s="36"/>
      <c r="BT81" s="36"/>
      <c r="BU81" s="36"/>
      <c r="BV81" s="36"/>
      <c r="BW81" s="37"/>
      <c r="BX81" s="35" t="s">
        <v>29</v>
      </c>
      <c r="BY81" s="36"/>
      <c r="BZ81" s="36"/>
      <c r="CA81" s="36"/>
      <c r="CB81" s="36"/>
      <c r="CC81" s="36"/>
      <c r="CD81" s="37"/>
      <c r="CE81" s="44">
        <v>254970</v>
      </c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7"/>
      <c r="CS81" s="47" t="s">
        <v>113</v>
      </c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2"/>
      <c r="DF81" s="47" t="s">
        <v>224</v>
      </c>
      <c r="DG81" s="51"/>
      <c r="DH81" s="51"/>
      <c r="DI81" s="51"/>
      <c r="DJ81" s="51"/>
      <c r="DK81" s="51"/>
      <c r="DL81" s="51"/>
      <c r="DM81" s="51"/>
      <c r="DN81" s="51"/>
      <c r="DO81" s="51"/>
      <c r="DP81" s="52"/>
      <c r="DQ81" s="35" t="s">
        <v>141</v>
      </c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2"/>
      <c r="EC81" s="64" t="s">
        <v>344</v>
      </c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31"/>
      <c r="EP81" s="31"/>
      <c r="EQ81" s="31"/>
      <c r="ER81" s="31"/>
      <c r="ES81" s="31"/>
    </row>
    <row r="82" spans="1:149" s="32" customFormat="1" ht="39.75" customHeight="1">
      <c r="A82" s="50">
        <v>67</v>
      </c>
      <c r="B82" s="51"/>
      <c r="C82" s="51"/>
      <c r="D82" s="51"/>
      <c r="E82" s="51"/>
      <c r="F82" s="51"/>
      <c r="G82" s="52"/>
      <c r="H82" s="53" t="s">
        <v>227</v>
      </c>
      <c r="I82" s="42"/>
      <c r="J82" s="42"/>
      <c r="K82" s="42"/>
      <c r="L82" s="42"/>
      <c r="M82" s="42"/>
      <c r="N82" s="42"/>
      <c r="O82" s="42"/>
      <c r="P82" s="43"/>
      <c r="Q82" s="41">
        <v>2893705</v>
      </c>
      <c r="R82" s="51"/>
      <c r="S82" s="51"/>
      <c r="T82" s="51"/>
      <c r="U82" s="51"/>
      <c r="V82" s="51"/>
      <c r="W82" s="51"/>
      <c r="X82" s="51"/>
      <c r="Y82" s="52"/>
      <c r="Z82" s="35" t="s">
        <v>225</v>
      </c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2"/>
      <c r="AL82" s="35" t="s">
        <v>166</v>
      </c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7"/>
      <c r="BA82" s="11" t="s">
        <v>175</v>
      </c>
      <c r="BB82" s="47" t="s">
        <v>123</v>
      </c>
      <c r="BC82" s="62"/>
      <c r="BD82" s="62"/>
      <c r="BE82" s="62"/>
      <c r="BF82" s="62"/>
      <c r="BG82" s="63"/>
      <c r="BH82" s="41" t="s">
        <v>226</v>
      </c>
      <c r="BI82" s="42"/>
      <c r="BJ82" s="42"/>
      <c r="BK82" s="42"/>
      <c r="BL82" s="42"/>
      <c r="BM82" s="42"/>
      <c r="BN82" s="42"/>
      <c r="BO82" s="42"/>
      <c r="BP82" s="43"/>
      <c r="BQ82" s="35">
        <v>46505000000</v>
      </c>
      <c r="BR82" s="36"/>
      <c r="BS82" s="36"/>
      <c r="BT82" s="36"/>
      <c r="BU82" s="36"/>
      <c r="BV82" s="36"/>
      <c r="BW82" s="37"/>
      <c r="BX82" s="35" t="s">
        <v>29</v>
      </c>
      <c r="BY82" s="36"/>
      <c r="BZ82" s="36"/>
      <c r="CA82" s="36"/>
      <c r="CB82" s="36"/>
      <c r="CC82" s="36"/>
      <c r="CD82" s="37"/>
      <c r="CE82" s="44">
        <v>1000000</v>
      </c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7"/>
      <c r="CS82" s="47" t="s">
        <v>113</v>
      </c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2"/>
      <c r="DF82" s="47" t="s">
        <v>137</v>
      </c>
      <c r="DG82" s="51"/>
      <c r="DH82" s="51"/>
      <c r="DI82" s="51"/>
      <c r="DJ82" s="51"/>
      <c r="DK82" s="51"/>
      <c r="DL82" s="51"/>
      <c r="DM82" s="51"/>
      <c r="DN82" s="51"/>
      <c r="DO82" s="51"/>
      <c r="DP82" s="52"/>
      <c r="DQ82" s="35" t="s">
        <v>115</v>
      </c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2"/>
      <c r="EC82" s="64" t="s">
        <v>344</v>
      </c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31"/>
      <c r="EP82" s="31"/>
      <c r="EQ82" s="31"/>
      <c r="ER82" s="31"/>
      <c r="ES82" s="31"/>
    </row>
    <row r="83" spans="1:149" s="32" customFormat="1" ht="39.75" customHeight="1">
      <c r="A83" s="50">
        <v>68</v>
      </c>
      <c r="B83" s="51"/>
      <c r="C83" s="51"/>
      <c r="D83" s="51"/>
      <c r="E83" s="51"/>
      <c r="F83" s="51"/>
      <c r="G83" s="52"/>
      <c r="H83" s="41" t="s">
        <v>188</v>
      </c>
      <c r="I83" s="42"/>
      <c r="J83" s="42"/>
      <c r="K83" s="42"/>
      <c r="L83" s="42"/>
      <c r="M83" s="42"/>
      <c r="N83" s="42"/>
      <c r="O83" s="42"/>
      <c r="P83" s="43"/>
      <c r="Q83" s="41">
        <v>2915070</v>
      </c>
      <c r="R83" s="51"/>
      <c r="S83" s="51"/>
      <c r="T83" s="51"/>
      <c r="U83" s="51"/>
      <c r="V83" s="51"/>
      <c r="W83" s="51"/>
      <c r="X83" s="51"/>
      <c r="Y83" s="52"/>
      <c r="Z83" s="35" t="s">
        <v>230</v>
      </c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2"/>
      <c r="AL83" s="35" t="s">
        <v>283</v>
      </c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7"/>
      <c r="BA83" s="11" t="s">
        <v>175</v>
      </c>
      <c r="BB83" s="47" t="s">
        <v>123</v>
      </c>
      <c r="BC83" s="62"/>
      <c r="BD83" s="62"/>
      <c r="BE83" s="62"/>
      <c r="BF83" s="62"/>
      <c r="BG83" s="63"/>
      <c r="BH83" s="41" t="s">
        <v>219</v>
      </c>
      <c r="BI83" s="42"/>
      <c r="BJ83" s="42"/>
      <c r="BK83" s="42"/>
      <c r="BL83" s="42"/>
      <c r="BM83" s="42"/>
      <c r="BN83" s="42"/>
      <c r="BO83" s="42"/>
      <c r="BP83" s="43"/>
      <c r="BQ83" s="35">
        <v>46505000000</v>
      </c>
      <c r="BR83" s="36"/>
      <c r="BS83" s="36"/>
      <c r="BT83" s="36"/>
      <c r="BU83" s="36"/>
      <c r="BV83" s="36"/>
      <c r="BW83" s="37"/>
      <c r="BX83" s="35" t="s">
        <v>29</v>
      </c>
      <c r="BY83" s="36"/>
      <c r="BZ83" s="36"/>
      <c r="CA83" s="36"/>
      <c r="CB83" s="36"/>
      <c r="CC83" s="36"/>
      <c r="CD83" s="37"/>
      <c r="CE83" s="44">
        <v>92079</v>
      </c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7"/>
      <c r="CS83" s="47" t="s">
        <v>83</v>
      </c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2"/>
      <c r="DF83" s="47" t="s">
        <v>84</v>
      </c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35" t="s">
        <v>218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2"/>
      <c r="EC83" s="64" t="s">
        <v>344</v>
      </c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31"/>
      <c r="EP83" s="31"/>
      <c r="EQ83" s="31"/>
      <c r="ER83" s="31"/>
      <c r="ES83" s="31"/>
    </row>
    <row r="84" spans="1:149" s="32" customFormat="1" ht="39.75" customHeight="1">
      <c r="A84" s="50">
        <v>69</v>
      </c>
      <c r="B84" s="51"/>
      <c r="C84" s="51"/>
      <c r="D84" s="51"/>
      <c r="E84" s="51"/>
      <c r="F84" s="51"/>
      <c r="G84" s="52"/>
      <c r="H84" s="41" t="s">
        <v>144</v>
      </c>
      <c r="I84" s="42"/>
      <c r="J84" s="42"/>
      <c r="K84" s="42"/>
      <c r="L84" s="42"/>
      <c r="M84" s="42"/>
      <c r="N84" s="42"/>
      <c r="O84" s="42"/>
      <c r="P84" s="43"/>
      <c r="Q84" s="41" t="s">
        <v>232</v>
      </c>
      <c r="R84" s="51"/>
      <c r="S84" s="51"/>
      <c r="T84" s="51"/>
      <c r="U84" s="51"/>
      <c r="V84" s="51"/>
      <c r="W84" s="51"/>
      <c r="X84" s="51"/>
      <c r="Y84" s="52"/>
      <c r="Z84" s="35" t="s">
        <v>231</v>
      </c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2"/>
      <c r="AL84" s="35" t="s">
        <v>197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7"/>
      <c r="BA84" s="11" t="s">
        <v>199</v>
      </c>
      <c r="BB84" s="47" t="s">
        <v>234</v>
      </c>
      <c r="BC84" s="62"/>
      <c r="BD84" s="62"/>
      <c r="BE84" s="62"/>
      <c r="BF84" s="62"/>
      <c r="BG84" s="63"/>
      <c r="BH84" s="41" t="s">
        <v>200</v>
      </c>
      <c r="BI84" s="42"/>
      <c r="BJ84" s="42"/>
      <c r="BK84" s="42"/>
      <c r="BL84" s="42"/>
      <c r="BM84" s="42"/>
      <c r="BN84" s="42"/>
      <c r="BO84" s="42"/>
      <c r="BP84" s="43"/>
      <c r="BQ84" s="35">
        <v>46505000000</v>
      </c>
      <c r="BR84" s="36"/>
      <c r="BS84" s="36"/>
      <c r="BT84" s="36"/>
      <c r="BU84" s="36"/>
      <c r="BV84" s="36"/>
      <c r="BW84" s="37"/>
      <c r="BX84" s="35" t="s">
        <v>29</v>
      </c>
      <c r="BY84" s="36"/>
      <c r="BZ84" s="36"/>
      <c r="CA84" s="36"/>
      <c r="CB84" s="36"/>
      <c r="CC84" s="36"/>
      <c r="CD84" s="37"/>
      <c r="CE84" s="44">
        <v>37612.38</v>
      </c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7"/>
      <c r="CS84" s="47" t="s">
        <v>83</v>
      </c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2"/>
      <c r="DF84" s="47" t="s">
        <v>83</v>
      </c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35" t="s">
        <v>218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2"/>
      <c r="EC84" s="64" t="s">
        <v>344</v>
      </c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31"/>
      <c r="EP84" s="31"/>
      <c r="EQ84" s="31"/>
      <c r="ER84" s="31"/>
      <c r="ES84" s="31"/>
    </row>
    <row r="85" spans="1:149" s="32" customFormat="1" ht="39.75" customHeight="1">
      <c r="A85" s="50">
        <v>70</v>
      </c>
      <c r="B85" s="51"/>
      <c r="C85" s="51"/>
      <c r="D85" s="51"/>
      <c r="E85" s="51"/>
      <c r="F85" s="51"/>
      <c r="G85" s="52"/>
      <c r="H85" s="41" t="s">
        <v>235</v>
      </c>
      <c r="I85" s="42"/>
      <c r="J85" s="42"/>
      <c r="K85" s="42"/>
      <c r="L85" s="42"/>
      <c r="M85" s="42"/>
      <c r="N85" s="42"/>
      <c r="O85" s="42"/>
      <c r="P85" s="43"/>
      <c r="Q85" s="41" t="s">
        <v>236</v>
      </c>
      <c r="R85" s="51"/>
      <c r="S85" s="51"/>
      <c r="T85" s="51"/>
      <c r="U85" s="51"/>
      <c r="V85" s="51"/>
      <c r="W85" s="51"/>
      <c r="X85" s="51"/>
      <c r="Y85" s="52"/>
      <c r="Z85" s="35" t="s">
        <v>138</v>
      </c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2"/>
      <c r="AL85" s="35" t="s">
        <v>197</v>
      </c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7"/>
      <c r="BA85" s="11" t="s">
        <v>238</v>
      </c>
      <c r="BB85" s="47" t="s">
        <v>233</v>
      </c>
      <c r="BC85" s="62"/>
      <c r="BD85" s="62"/>
      <c r="BE85" s="62"/>
      <c r="BF85" s="62"/>
      <c r="BG85" s="63"/>
      <c r="BH85" s="41" t="s">
        <v>239</v>
      </c>
      <c r="BI85" s="42"/>
      <c r="BJ85" s="42"/>
      <c r="BK85" s="42"/>
      <c r="BL85" s="42"/>
      <c r="BM85" s="42"/>
      <c r="BN85" s="42"/>
      <c r="BO85" s="42"/>
      <c r="BP85" s="43"/>
      <c r="BQ85" s="35">
        <v>46505000000</v>
      </c>
      <c r="BR85" s="36"/>
      <c r="BS85" s="36"/>
      <c r="BT85" s="36"/>
      <c r="BU85" s="36"/>
      <c r="BV85" s="36"/>
      <c r="BW85" s="37"/>
      <c r="BX85" s="35" t="s">
        <v>29</v>
      </c>
      <c r="BY85" s="36"/>
      <c r="BZ85" s="36"/>
      <c r="CA85" s="36"/>
      <c r="CB85" s="36"/>
      <c r="CC85" s="36"/>
      <c r="CD85" s="37"/>
      <c r="CE85" s="44">
        <v>55906.97</v>
      </c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7"/>
      <c r="CS85" s="47" t="s">
        <v>83</v>
      </c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2"/>
      <c r="DF85" s="47" t="s">
        <v>83</v>
      </c>
      <c r="DG85" s="51"/>
      <c r="DH85" s="51"/>
      <c r="DI85" s="51"/>
      <c r="DJ85" s="51"/>
      <c r="DK85" s="51"/>
      <c r="DL85" s="51"/>
      <c r="DM85" s="51"/>
      <c r="DN85" s="51"/>
      <c r="DO85" s="51"/>
      <c r="DP85" s="52"/>
      <c r="DQ85" s="35" t="s">
        <v>218</v>
      </c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2"/>
      <c r="EC85" s="64" t="s">
        <v>344</v>
      </c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31"/>
      <c r="EP85" s="31"/>
      <c r="EQ85" s="31"/>
      <c r="ER85" s="31"/>
      <c r="ES85" s="31"/>
    </row>
    <row r="86" spans="1:149" s="32" customFormat="1" ht="46.5" customHeight="1">
      <c r="A86" s="50">
        <v>71</v>
      </c>
      <c r="B86" s="51"/>
      <c r="C86" s="51"/>
      <c r="D86" s="51"/>
      <c r="E86" s="51"/>
      <c r="F86" s="51"/>
      <c r="G86" s="52"/>
      <c r="H86" s="41" t="s">
        <v>122</v>
      </c>
      <c r="I86" s="42"/>
      <c r="J86" s="42"/>
      <c r="K86" s="42"/>
      <c r="L86" s="42"/>
      <c r="M86" s="42"/>
      <c r="N86" s="42"/>
      <c r="O86" s="42"/>
      <c r="P86" s="43"/>
      <c r="Q86" s="41">
        <v>3120360</v>
      </c>
      <c r="R86" s="51"/>
      <c r="S86" s="51"/>
      <c r="T86" s="51"/>
      <c r="U86" s="51"/>
      <c r="V86" s="51"/>
      <c r="W86" s="51"/>
      <c r="X86" s="51"/>
      <c r="Y86" s="52"/>
      <c r="Z86" s="35" t="s">
        <v>300</v>
      </c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2"/>
      <c r="AL86" s="35" t="s">
        <v>186</v>
      </c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7"/>
      <c r="BA86" s="11" t="s">
        <v>175</v>
      </c>
      <c r="BB86" s="47" t="s">
        <v>123</v>
      </c>
      <c r="BC86" s="62"/>
      <c r="BD86" s="62"/>
      <c r="BE86" s="62"/>
      <c r="BF86" s="62"/>
      <c r="BG86" s="63"/>
      <c r="BH86" s="41" t="s">
        <v>202</v>
      </c>
      <c r="BI86" s="42"/>
      <c r="BJ86" s="42"/>
      <c r="BK86" s="42"/>
      <c r="BL86" s="42"/>
      <c r="BM86" s="42"/>
      <c r="BN86" s="42"/>
      <c r="BO86" s="42"/>
      <c r="BP86" s="43"/>
      <c r="BQ86" s="35">
        <v>46505000000</v>
      </c>
      <c r="BR86" s="36"/>
      <c r="BS86" s="36"/>
      <c r="BT86" s="36"/>
      <c r="BU86" s="36"/>
      <c r="BV86" s="36"/>
      <c r="BW86" s="37"/>
      <c r="BX86" s="35" t="s">
        <v>29</v>
      </c>
      <c r="BY86" s="36"/>
      <c r="BZ86" s="36"/>
      <c r="CA86" s="36"/>
      <c r="CB86" s="36"/>
      <c r="CC86" s="36"/>
      <c r="CD86" s="37"/>
      <c r="CE86" s="44">
        <v>28854.96</v>
      </c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7"/>
      <c r="CS86" s="47" t="s">
        <v>83</v>
      </c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2"/>
      <c r="DF86" s="47" t="s">
        <v>137</v>
      </c>
      <c r="DG86" s="51"/>
      <c r="DH86" s="51"/>
      <c r="DI86" s="51"/>
      <c r="DJ86" s="51"/>
      <c r="DK86" s="51"/>
      <c r="DL86" s="51"/>
      <c r="DM86" s="51"/>
      <c r="DN86" s="51"/>
      <c r="DO86" s="51"/>
      <c r="DP86" s="52"/>
      <c r="DQ86" s="35" t="s">
        <v>218</v>
      </c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2"/>
      <c r="EC86" s="64" t="s">
        <v>344</v>
      </c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31"/>
      <c r="EP86" s="31"/>
      <c r="EQ86" s="31"/>
      <c r="ER86" s="31"/>
      <c r="ES86" s="31"/>
    </row>
    <row r="87" spans="1:149" s="32" customFormat="1" ht="48" customHeight="1">
      <c r="A87" s="50">
        <v>72</v>
      </c>
      <c r="B87" s="51"/>
      <c r="C87" s="51"/>
      <c r="D87" s="51"/>
      <c r="E87" s="51"/>
      <c r="F87" s="51"/>
      <c r="G87" s="52"/>
      <c r="H87" s="41" t="s">
        <v>147</v>
      </c>
      <c r="I87" s="42"/>
      <c r="J87" s="42"/>
      <c r="K87" s="42"/>
      <c r="L87" s="42"/>
      <c r="M87" s="42"/>
      <c r="N87" s="42"/>
      <c r="O87" s="42"/>
      <c r="P87" s="43"/>
      <c r="Q87" s="41">
        <v>3020190</v>
      </c>
      <c r="R87" s="51"/>
      <c r="S87" s="51"/>
      <c r="T87" s="51"/>
      <c r="U87" s="51"/>
      <c r="V87" s="51"/>
      <c r="W87" s="51"/>
      <c r="X87" s="51"/>
      <c r="Y87" s="52"/>
      <c r="Z87" s="35" t="s">
        <v>240</v>
      </c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2"/>
      <c r="AL87" s="35" t="s">
        <v>283</v>
      </c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7"/>
      <c r="BA87" s="11" t="s">
        <v>175</v>
      </c>
      <c r="BB87" s="47" t="s">
        <v>123</v>
      </c>
      <c r="BC87" s="62"/>
      <c r="BD87" s="62"/>
      <c r="BE87" s="62"/>
      <c r="BF87" s="62"/>
      <c r="BG87" s="63"/>
      <c r="BH87" s="41" t="s">
        <v>184</v>
      </c>
      <c r="BI87" s="42"/>
      <c r="BJ87" s="42"/>
      <c r="BK87" s="42"/>
      <c r="BL87" s="42"/>
      <c r="BM87" s="42"/>
      <c r="BN87" s="42"/>
      <c r="BO87" s="42"/>
      <c r="BP87" s="43"/>
      <c r="BQ87" s="35">
        <v>46505000000</v>
      </c>
      <c r="BR87" s="36"/>
      <c r="BS87" s="36"/>
      <c r="BT87" s="36"/>
      <c r="BU87" s="36"/>
      <c r="BV87" s="36"/>
      <c r="BW87" s="37"/>
      <c r="BX87" s="35" t="s">
        <v>29</v>
      </c>
      <c r="BY87" s="36"/>
      <c r="BZ87" s="36"/>
      <c r="CA87" s="36"/>
      <c r="CB87" s="36"/>
      <c r="CC87" s="36"/>
      <c r="CD87" s="37"/>
      <c r="CE87" s="44">
        <v>20945</v>
      </c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7"/>
      <c r="CS87" s="47" t="s">
        <v>137</v>
      </c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2"/>
      <c r="DF87" s="47" t="s">
        <v>137</v>
      </c>
      <c r="DG87" s="51"/>
      <c r="DH87" s="51"/>
      <c r="DI87" s="51"/>
      <c r="DJ87" s="51"/>
      <c r="DK87" s="51"/>
      <c r="DL87" s="51"/>
      <c r="DM87" s="51"/>
      <c r="DN87" s="51"/>
      <c r="DO87" s="51"/>
      <c r="DP87" s="52"/>
      <c r="DQ87" s="35" t="s">
        <v>218</v>
      </c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2"/>
      <c r="EC87" s="64" t="s">
        <v>344</v>
      </c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31"/>
      <c r="EP87" s="31"/>
      <c r="EQ87" s="31"/>
      <c r="ER87" s="31"/>
      <c r="ES87" s="31"/>
    </row>
    <row r="88" spans="1:149" s="32" customFormat="1" ht="39.75" customHeight="1">
      <c r="A88" s="50">
        <v>73</v>
      </c>
      <c r="B88" s="51"/>
      <c r="C88" s="51"/>
      <c r="D88" s="51"/>
      <c r="E88" s="51"/>
      <c r="F88" s="51"/>
      <c r="G88" s="52"/>
      <c r="H88" s="41" t="s">
        <v>146</v>
      </c>
      <c r="I88" s="42"/>
      <c r="J88" s="42"/>
      <c r="K88" s="42"/>
      <c r="L88" s="42"/>
      <c r="M88" s="42"/>
      <c r="N88" s="42"/>
      <c r="O88" s="42"/>
      <c r="P88" s="43"/>
      <c r="Q88" s="41">
        <v>3315640</v>
      </c>
      <c r="R88" s="51"/>
      <c r="S88" s="51"/>
      <c r="T88" s="51"/>
      <c r="U88" s="51"/>
      <c r="V88" s="51"/>
      <c r="W88" s="51"/>
      <c r="X88" s="51"/>
      <c r="Y88" s="52"/>
      <c r="Z88" s="35" t="s">
        <v>242</v>
      </c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2"/>
      <c r="AL88" s="35" t="s">
        <v>209</v>
      </c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7"/>
      <c r="BA88" s="11" t="s">
        <v>244</v>
      </c>
      <c r="BB88" s="47" t="s">
        <v>243</v>
      </c>
      <c r="BC88" s="62"/>
      <c r="BD88" s="62"/>
      <c r="BE88" s="62"/>
      <c r="BF88" s="62"/>
      <c r="BG88" s="63"/>
      <c r="BH88" s="41" t="s">
        <v>203</v>
      </c>
      <c r="BI88" s="42"/>
      <c r="BJ88" s="42"/>
      <c r="BK88" s="42"/>
      <c r="BL88" s="42"/>
      <c r="BM88" s="42"/>
      <c r="BN88" s="42"/>
      <c r="BO88" s="42"/>
      <c r="BP88" s="43"/>
      <c r="BQ88" s="35">
        <v>46505000000</v>
      </c>
      <c r="BR88" s="36"/>
      <c r="BS88" s="36"/>
      <c r="BT88" s="36"/>
      <c r="BU88" s="36"/>
      <c r="BV88" s="36"/>
      <c r="BW88" s="37"/>
      <c r="BX88" s="35" t="s">
        <v>29</v>
      </c>
      <c r="BY88" s="36"/>
      <c r="BZ88" s="36"/>
      <c r="CA88" s="36"/>
      <c r="CB88" s="36"/>
      <c r="CC88" s="36"/>
      <c r="CD88" s="37"/>
      <c r="CE88" s="44">
        <v>7552</v>
      </c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7"/>
      <c r="CS88" s="47" t="s">
        <v>137</v>
      </c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2"/>
      <c r="DF88" s="47" t="s">
        <v>137</v>
      </c>
      <c r="DG88" s="51"/>
      <c r="DH88" s="51"/>
      <c r="DI88" s="51"/>
      <c r="DJ88" s="51"/>
      <c r="DK88" s="51"/>
      <c r="DL88" s="51"/>
      <c r="DM88" s="51"/>
      <c r="DN88" s="51"/>
      <c r="DO88" s="51"/>
      <c r="DP88" s="52"/>
      <c r="DQ88" s="35" t="s">
        <v>218</v>
      </c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2"/>
      <c r="EC88" s="64" t="s">
        <v>344</v>
      </c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31"/>
      <c r="EP88" s="31"/>
      <c r="EQ88" s="31"/>
      <c r="ER88" s="31"/>
      <c r="ES88" s="31"/>
    </row>
    <row r="89" spans="1:149" s="32" customFormat="1" ht="39.75" customHeight="1">
      <c r="A89" s="50">
        <v>74</v>
      </c>
      <c r="B89" s="51"/>
      <c r="C89" s="51"/>
      <c r="D89" s="51"/>
      <c r="E89" s="51"/>
      <c r="F89" s="51"/>
      <c r="G89" s="52"/>
      <c r="H89" s="41" t="s">
        <v>146</v>
      </c>
      <c r="I89" s="42"/>
      <c r="J89" s="42"/>
      <c r="K89" s="42"/>
      <c r="L89" s="42"/>
      <c r="M89" s="42"/>
      <c r="N89" s="42"/>
      <c r="O89" s="42"/>
      <c r="P89" s="43"/>
      <c r="Q89" s="41">
        <v>3219180</v>
      </c>
      <c r="R89" s="51"/>
      <c r="S89" s="51"/>
      <c r="T89" s="51"/>
      <c r="U89" s="51"/>
      <c r="V89" s="51"/>
      <c r="W89" s="51"/>
      <c r="X89" s="51"/>
      <c r="Y89" s="52"/>
      <c r="Z89" s="35" t="s">
        <v>241</v>
      </c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2"/>
      <c r="AL89" s="35" t="s">
        <v>209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7"/>
      <c r="BA89" s="11" t="s">
        <v>175</v>
      </c>
      <c r="BB89" s="47" t="s">
        <v>123</v>
      </c>
      <c r="BC89" s="62"/>
      <c r="BD89" s="62"/>
      <c r="BE89" s="62"/>
      <c r="BF89" s="62"/>
      <c r="BG89" s="63"/>
      <c r="BH89" s="41" t="s">
        <v>204</v>
      </c>
      <c r="BI89" s="42"/>
      <c r="BJ89" s="42"/>
      <c r="BK89" s="42"/>
      <c r="BL89" s="42"/>
      <c r="BM89" s="42"/>
      <c r="BN89" s="42"/>
      <c r="BO89" s="42"/>
      <c r="BP89" s="43"/>
      <c r="BQ89" s="35">
        <v>46505000000</v>
      </c>
      <c r="BR89" s="36"/>
      <c r="BS89" s="36"/>
      <c r="BT89" s="36"/>
      <c r="BU89" s="36"/>
      <c r="BV89" s="36"/>
      <c r="BW89" s="37"/>
      <c r="BX89" s="35" t="s">
        <v>29</v>
      </c>
      <c r="BY89" s="36"/>
      <c r="BZ89" s="36"/>
      <c r="CA89" s="36"/>
      <c r="CB89" s="36"/>
      <c r="CC89" s="36"/>
      <c r="CD89" s="37"/>
      <c r="CE89" s="44">
        <v>44014</v>
      </c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7"/>
      <c r="CS89" s="47" t="s">
        <v>137</v>
      </c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2"/>
      <c r="DF89" s="47" t="s">
        <v>137</v>
      </c>
      <c r="DG89" s="51"/>
      <c r="DH89" s="51"/>
      <c r="DI89" s="51"/>
      <c r="DJ89" s="51"/>
      <c r="DK89" s="51"/>
      <c r="DL89" s="51"/>
      <c r="DM89" s="51"/>
      <c r="DN89" s="51"/>
      <c r="DO89" s="51"/>
      <c r="DP89" s="52"/>
      <c r="DQ89" s="35" t="s">
        <v>218</v>
      </c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2"/>
      <c r="EC89" s="64" t="s">
        <v>344</v>
      </c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31"/>
      <c r="EP89" s="31"/>
      <c r="EQ89" s="31"/>
      <c r="ER89" s="31"/>
      <c r="ES89" s="31"/>
    </row>
    <row r="90" spans="1:149" s="32" customFormat="1" ht="39.75" customHeight="1">
      <c r="A90" s="50">
        <v>75</v>
      </c>
      <c r="B90" s="51"/>
      <c r="C90" s="51"/>
      <c r="D90" s="51"/>
      <c r="E90" s="51"/>
      <c r="F90" s="51"/>
      <c r="G90" s="52"/>
      <c r="H90" s="41" t="s">
        <v>245</v>
      </c>
      <c r="I90" s="42"/>
      <c r="J90" s="42"/>
      <c r="K90" s="42"/>
      <c r="L90" s="42"/>
      <c r="M90" s="42"/>
      <c r="N90" s="42"/>
      <c r="O90" s="42"/>
      <c r="P90" s="43"/>
      <c r="Q90" s="41" t="s">
        <v>246</v>
      </c>
      <c r="R90" s="51"/>
      <c r="S90" s="51"/>
      <c r="T90" s="51"/>
      <c r="U90" s="51"/>
      <c r="V90" s="51"/>
      <c r="W90" s="51"/>
      <c r="X90" s="51"/>
      <c r="Y90" s="52"/>
      <c r="Z90" s="35" t="s">
        <v>143</v>
      </c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2"/>
      <c r="AL90" s="35" t="s">
        <v>186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7"/>
      <c r="BA90" s="11" t="s">
        <v>247</v>
      </c>
      <c r="BB90" s="47" t="s">
        <v>248</v>
      </c>
      <c r="BC90" s="62"/>
      <c r="BD90" s="62"/>
      <c r="BE90" s="62"/>
      <c r="BF90" s="62"/>
      <c r="BG90" s="63"/>
      <c r="BH90" s="41" t="s">
        <v>249</v>
      </c>
      <c r="BI90" s="42"/>
      <c r="BJ90" s="42"/>
      <c r="BK90" s="42"/>
      <c r="BL90" s="42"/>
      <c r="BM90" s="42"/>
      <c r="BN90" s="42"/>
      <c r="BO90" s="42"/>
      <c r="BP90" s="43"/>
      <c r="BQ90" s="35">
        <v>46505000000</v>
      </c>
      <c r="BR90" s="36"/>
      <c r="BS90" s="36"/>
      <c r="BT90" s="36"/>
      <c r="BU90" s="36"/>
      <c r="BV90" s="36"/>
      <c r="BW90" s="37"/>
      <c r="BX90" s="35" t="s">
        <v>29</v>
      </c>
      <c r="BY90" s="36"/>
      <c r="BZ90" s="36"/>
      <c r="CA90" s="36"/>
      <c r="CB90" s="36"/>
      <c r="CC90" s="36"/>
      <c r="CD90" s="37"/>
      <c r="CE90" s="44">
        <v>1389659</v>
      </c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7"/>
      <c r="CS90" s="47" t="s">
        <v>137</v>
      </c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2"/>
      <c r="DF90" s="47" t="s">
        <v>84</v>
      </c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35" t="s">
        <v>218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2"/>
      <c r="EC90" s="64" t="s">
        <v>344</v>
      </c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31"/>
      <c r="EP90" s="31"/>
      <c r="EQ90" s="31"/>
      <c r="ER90" s="31"/>
      <c r="ES90" s="31"/>
    </row>
    <row r="91" spans="1:144" ht="37.5" customHeight="1">
      <c r="A91" s="50">
        <v>76</v>
      </c>
      <c r="B91" s="51"/>
      <c r="C91" s="51"/>
      <c r="D91" s="51"/>
      <c r="E91" s="51"/>
      <c r="F91" s="51"/>
      <c r="G91" s="52"/>
      <c r="H91" s="41" t="s">
        <v>52</v>
      </c>
      <c r="I91" s="42"/>
      <c r="J91" s="42"/>
      <c r="K91" s="42"/>
      <c r="L91" s="42"/>
      <c r="M91" s="42"/>
      <c r="N91" s="42"/>
      <c r="O91" s="42"/>
      <c r="P91" s="43"/>
      <c r="Q91" s="41">
        <v>3513297</v>
      </c>
      <c r="R91" s="51"/>
      <c r="S91" s="51"/>
      <c r="T91" s="51"/>
      <c r="U91" s="51"/>
      <c r="V91" s="51"/>
      <c r="W91" s="51"/>
      <c r="X91" s="51"/>
      <c r="Y91" s="52"/>
      <c r="Z91" s="35" t="s">
        <v>253</v>
      </c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2"/>
      <c r="AL91" s="35" t="s">
        <v>254</v>
      </c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7"/>
      <c r="BA91" s="11" t="s">
        <v>175</v>
      </c>
      <c r="BB91" s="47" t="s">
        <v>123</v>
      </c>
      <c r="BC91" s="62"/>
      <c r="BD91" s="62"/>
      <c r="BE91" s="62"/>
      <c r="BF91" s="62"/>
      <c r="BG91" s="63"/>
      <c r="BH91" s="41" t="s">
        <v>198</v>
      </c>
      <c r="BI91" s="42"/>
      <c r="BJ91" s="42"/>
      <c r="BK91" s="42"/>
      <c r="BL91" s="42"/>
      <c r="BM91" s="42"/>
      <c r="BN91" s="42"/>
      <c r="BO91" s="42"/>
      <c r="BP91" s="43"/>
      <c r="BQ91" s="35">
        <v>46505000000</v>
      </c>
      <c r="BR91" s="36"/>
      <c r="BS91" s="36"/>
      <c r="BT91" s="36"/>
      <c r="BU91" s="36"/>
      <c r="BV91" s="36"/>
      <c r="BW91" s="37"/>
      <c r="BX91" s="35" t="s">
        <v>29</v>
      </c>
      <c r="BY91" s="36"/>
      <c r="BZ91" s="36"/>
      <c r="CA91" s="36"/>
      <c r="CB91" s="36"/>
      <c r="CC91" s="36"/>
      <c r="CD91" s="37"/>
      <c r="CE91" s="44">
        <v>2072835.2</v>
      </c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7"/>
      <c r="CS91" s="47" t="s">
        <v>101</v>
      </c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2"/>
      <c r="DF91" s="47" t="s">
        <v>101</v>
      </c>
      <c r="DG91" s="51"/>
      <c r="DH91" s="51"/>
      <c r="DI91" s="51"/>
      <c r="DJ91" s="51"/>
      <c r="DK91" s="51"/>
      <c r="DL91" s="51"/>
      <c r="DM91" s="51"/>
      <c r="DN91" s="51"/>
      <c r="DO91" s="51"/>
      <c r="DP91" s="52"/>
      <c r="DQ91" s="35" t="s">
        <v>92</v>
      </c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2"/>
      <c r="EC91" s="64" t="s">
        <v>344</v>
      </c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</row>
    <row r="92" spans="1:144" ht="37.5" customHeight="1">
      <c r="A92" s="50">
        <v>77</v>
      </c>
      <c r="B92" s="51"/>
      <c r="C92" s="51"/>
      <c r="D92" s="51"/>
      <c r="E92" s="51"/>
      <c r="F92" s="51"/>
      <c r="G92" s="52"/>
      <c r="H92" s="41" t="s">
        <v>260</v>
      </c>
      <c r="I92" s="42"/>
      <c r="J92" s="42"/>
      <c r="K92" s="42"/>
      <c r="L92" s="42"/>
      <c r="M92" s="42"/>
      <c r="N92" s="42"/>
      <c r="O92" s="42"/>
      <c r="P92" s="43"/>
      <c r="Q92" s="41" t="s">
        <v>261</v>
      </c>
      <c r="R92" s="51"/>
      <c r="S92" s="51"/>
      <c r="T92" s="51"/>
      <c r="U92" s="51"/>
      <c r="V92" s="51"/>
      <c r="W92" s="51"/>
      <c r="X92" s="51"/>
      <c r="Y92" s="52"/>
      <c r="Z92" s="35" t="s">
        <v>259</v>
      </c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2"/>
      <c r="AL92" s="35" t="s">
        <v>209</v>
      </c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7"/>
      <c r="BA92" s="11" t="s">
        <v>262</v>
      </c>
      <c r="BB92" s="47" t="s">
        <v>263</v>
      </c>
      <c r="BC92" s="62"/>
      <c r="BD92" s="62"/>
      <c r="BE92" s="62"/>
      <c r="BF92" s="62"/>
      <c r="BG92" s="63"/>
      <c r="BH92" s="41" t="s">
        <v>264</v>
      </c>
      <c r="BI92" s="42"/>
      <c r="BJ92" s="42"/>
      <c r="BK92" s="42"/>
      <c r="BL92" s="42"/>
      <c r="BM92" s="42"/>
      <c r="BN92" s="42"/>
      <c r="BO92" s="42"/>
      <c r="BP92" s="43"/>
      <c r="BQ92" s="35">
        <v>46505000000</v>
      </c>
      <c r="BR92" s="36"/>
      <c r="BS92" s="36"/>
      <c r="BT92" s="36"/>
      <c r="BU92" s="36"/>
      <c r="BV92" s="36"/>
      <c r="BW92" s="37"/>
      <c r="BX92" s="35" t="s">
        <v>29</v>
      </c>
      <c r="BY92" s="36"/>
      <c r="BZ92" s="36"/>
      <c r="CA92" s="36"/>
      <c r="CB92" s="36"/>
      <c r="CC92" s="36"/>
      <c r="CD92" s="37"/>
      <c r="CE92" s="44">
        <v>14103.8</v>
      </c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7"/>
      <c r="CS92" s="47" t="s">
        <v>101</v>
      </c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2"/>
      <c r="DF92" s="47" t="s">
        <v>101</v>
      </c>
      <c r="DG92" s="51"/>
      <c r="DH92" s="51"/>
      <c r="DI92" s="51"/>
      <c r="DJ92" s="51"/>
      <c r="DK92" s="51"/>
      <c r="DL92" s="51"/>
      <c r="DM92" s="51"/>
      <c r="DN92" s="51"/>
      <c r="DO92" s="51"/>
      <c r="DP92" s="52"/>
      <c r="DQ92" s="35" t="s">
        <v>218</v>
      </c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2"/>
      <c r="EC92" s="64" t="s">
        <v>344</v>
      </c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</row>
    <row r="93" spans="1:144" ht="37.5" customHeight="1">
      <c r="A93" s="50">
        <v>78</v>
      </c>
      <c r="B93" s="51"/>
      <c r="C93" s="51"/>
      <c r="D93" s="51"/>
      <c r="E93" s="51"/>
      <c r="F93" s="51"/>
      <c r="G93" s="52"/>
      <c r="H93" s="41" t="s">
        <v>266</v>
      </c>
      <c r="I93" s="42"/>
      <c r="J93" s="42"/>
      <c r="K93" s="42"/>
      <c r="L93" s="42"/>
      <c r="M93" s="42"/>
      <c r="N93" s="42"/>
      <c r="O93" s="42"/>
      <c r="P93" s="43"/>
      <c r="Q93" s="41" t="s">
        <v>267</v>
      </c>
      <c r="R93" s="51"/>
      <c r="S93" s="51"/>
      <c r="T93" s="51"/>
      <c r="U93" s="51"/>
      <c r="V93" s="51"/>
      <c r="W93" s="51"/>
      <c r="X93" s="51"/>
      <c r="Y93" s="52"/>
      <c r="Z93" s="35" t="s">
        <v>265</v>
      </c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2"/>
      <c r="AL93" s="35" t="s">
        <v>209</v>
      </c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7"/>
      <c r="BA93" s="11" t="s">
        <v>250</v>
      </c>
      <c r="BB93" s="47" t="s">
        <v>251</v>
      </c>
      <c r="BC93" s="62"/>
      <c r="BD93" s="62"/>
      <c r="BE93" s="62"/>
      <c r="BF93" s="62"/>
      <c r="BG93" s="63"/>
      <c r="BH93" s="41" t="s">
        <v>268</v>
      </c>
      <c r="BI93" s="42"/>
      <c r="BJ93" s="42"/>
      <c r="BK93" s="42"/>
      <c r="BL93" s="42"/>
      <c r="BM93" s="42"/>
      <c r="BN93" s="42"/>
      <c r="BO93" s="42"/>
      <c r="BP93" s="43"/>
      <c r="BQ93" s="35">
        <v>46505000000</v>
      </c>
      <c r="BR93" s="36"/>
      <c r="BS93" s="36"/>
      <c r="BT93" s="36"/>
      <c r="BU93" s="36"/>
      <c r="BV93" s="36"/>
      <c r="BW93" s="37"/>
      <c r="BX93" s="35" t="s">
        <v>29</v>
      </c>
      <c r="BY93" s="36"/>
      <c r="BZ93" s="36"/>
      <c r="CA93" s="36"/>
      <c r="CB93" s="36"/>
      <c r="CC93" s="36"/>
      <c r="CD93" s="37"/>
      <c r="CE93" s="44">
        <v>43123.1</v>
      </c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7"/>
      <c r="CS93" s="47" t="s">
        <v>101</v>
      </c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2"/>
      <c r="DF93" s="47" t="s">
        <v>101</v>
      </c>
      <c r="DG93" s="51"/>
      <c r="DH93" s="51"/>
      <c r="DI93" s="51"/>
      <c r="DJ93" s="51"/>
      <c r="DK93" s="51"/>
      <c r="DL93" s="51"/>
      <c r="DM93" s="51"/>
      <c r="DN93" s="51"/>
      <c r="DO93" s="51"/>
      <c r="DP93" s="52"/>
      <c r="DQ93" s="35" t="s">
        <v>218</v>
      </c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2"/>
      <c r="EC93" s="64" t="s">
        <v>344</v>
      </c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</row>
    <row r="94" spans="1:144" ht="38.25" customHeight="1">
      <c r="A94" s="50">
        <v>79</v>
      </c>
      <c r="B94" s="51"/>
      <c r="C94" s="51"/>
      <c r="D94" s="51"/>
      <c r="E94" s="51"/>
      <c r="F94" s="51"/>
      <c r="G94" s="52"/>
      <c r="H94" s="41" t="s">
        <v>165</v>
      </c>
      <c r="I94" s="42"/>
      <c r="J94" s="42"/>
      <c r="K94" s="42"/>
      <c r="L94" s="42"/>
      <c r="M94" s="42"/>
      <c r="N94" s="42"/>
      <c r="O94" s="42"/>
      <c r="P94" s="43"/>
      <c r="Q94" s="41">
        <v>3213124</v>
      </c>
      <c r="R94" s="51"/>
      <c r="S94" s="51"/>
      <c r="T94" s="51"/>
      <c r="U94" s="51"/>
      <c r="V94" s="51"/>
      <c r="W94" s="51"/>
      <c r="X94" s="51"/>
      <c r="Y94" s="52"/>
      <c r="Z94" s="35" t="s">
        <v>269</v>
      </c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2"/>
      <c r="AL94" s="35" t="s">
        <v>270</v>
      </c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7"/>
      <c r="BA94" s="11" t="s">
        <v>175</v>
      </c>
      <c r="BB94" s="47" t="s">
        <v>123</v>
      </c>
      <c r="BC94" s="62"/>
      <c r="BD94" s="62"/>
      <c r="BE94" s="62"/>
      <c r="BF94" s="62"/>
      <c r="BG94" s="63"/>
      <c r="BH94" s="41" t="s">
        <v>184</v>
      </c>
      <c r="BI94" s="42"/>
      <c r="BJ94" s="42"/>
      <c r="BK94" s="42"/>
      <c r="BL94" s="42"/>
      <c r="BM94" s="42"/>
      <c r="BN94" s="42"/>
      <c r="BO94" s="42"/>
      <c r="BP94" s="43"/>
      <c r="BQ94" s="35">
        <v>46505000000</v>
      </c>
      <c r="BR94" s="36"/>
      <c r="BS94" s="36"/>
      <c r="BT94" s="36"/>
      <c r="BU94" s="36"/>
      <c r="BV94" s="36"/>
      <c r="BW94" s="37"/>
      <c r="BX94" s="35" t="s">
        <v>29</v>
      </c>
      <c r="BY94" s="36"/>
      <c r="BZ94" s="36"/>
      <c r="CA94" s="36"/>
      <c r="CB94" s="36"/>
      <c r="CC94" s="36"/>
      <c r="CD94" s="37"/>
      <c r="CE94" s="44">
        <v>373765</v>
      </c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7"/>
      <c r="CS94" s="47" t="s">
        <v>101</v>
      </c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2"/>
      <c r="DF94" s="47" t="s">
        <v>101</v>
      </c>
      <c r="DG94" s="51"/>
      <c r="DH94" s="51"/>
      <c r="DI94" s="51"/>
      <c r="DJ94" s="51"/>
      <c r="DK94" s="51"/>
      <c r="DL94" s="51"/>
      <c r="DM94" s="51"/>
      <c r="DN94" s="51"/>
      <c r="DO94" s="51"/>
      <c r="DP94" s="52"/>
      <c r="DQ94" s="35" t="s">
        <v>115</v>
      </c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2"/>
      <c r="EC94" s="64" t="s">
        <v>344</v>
      </c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</row>
    <row r="95" spans="1:144" ht="40.5" customHeight="1">
      <c r="A95" s="50">
        <v>80</v>
      </c>
      <c r="B95" s="51"/>
      <c r="C95" s="51"/>
      <c r="D95" s="51"/>
      <c r="E95" s="51"/>
      <c r="F95" s="51"/>
      <c r="G95" s="52"/>
      <c r="H95" s="53" t="s">
        <v>227</v>
      </c>
      <c r="I95" s="42"/>
      <c r="J95" s="42"/>
      <c r="K95" s="42"/>
      <c r="L95" s="42"/>
      <c r="M95" s="42"/>
      <c r="N95" s="42"/>
      <c r="O95" s="42"/>
      <c r="P95" s="43"/>
      <c r="Q95" s="41">
        <v>4540031</v>
      </c>
      <c r="R95" s="51"/>
      <c r="S95" s="51"/>
      <c r="T95" s="51"/>
      <c r="U95" s="51"/>
      <c r="V95" s="51"/>
      <c r="W95" s="51"/>
      <c r="X95" s="51"/>
      <c r="Y95" s="52"/>
      <c r="Z95" s="35" t="s">
        <v>271</v>
      </c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2"/>
      <c r="AL95" s="35" t="s">
        <v>209</v>
      </c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7"/>
      <c r="BA95" s="11" t="s">
        <v>175</v>
      </c>
      <c r="BB95" s="47" t="s">
        <v>123</v>
      </c>
      <c r="BC95" s="62"/>
      <c r="BD95" s="62"/>
      <c r="BE95" s="62"/>
      <c r="BF95" s="62"/>
      <c r="BG95" s="63"/>
      <c r="BH95" s="41" t="s">
        <v>252</v>
      </c>
      <c r="BI95" s="42"/>
      <c r="BJ95" s="42"/>
      <c r="BK95" s="42"/>
      <c r="BL95" s="42"/>
      <c r="BM95" s="42"/>
      <c r="BN95" s="42"/>
      <c r="BO95" s="42"/>
      <c r="BP95" s="43"/>
      <c r="BQ95" s="35">
        <v>46505000000</v>
      </c>
      <c r="BR95" s="36"/>
      <c r="BS95" s="36"/>
      <c r="BT95" s="36"/>
      <c r="BU95" s="36"/>
      <c r="BV95" s="36"/>
      <c r="BW95" s="37"/>
      <c r="BX95" s="35" t="s">
        <v>29</v>
      </c>
      <c r="BY95" s="36"/>
      <c r="BZ95" s="36"/>
      <c r="CA95" s="36"/>
      <c r="CB95" s="36"/>
      <c r="CC95" s="36"/>
      <c r="CD95" s="37"/>
      <c r="CE95" s="44">
        <v>145120</v>
      </c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7"/>
      <c r="CS95" s="47" t="s">
        <v>101</v>
      </c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2"/>
      <c r="DF95" s="47" t="s">
        <v>101</v>
      </c>
      <c r="DG95" s="51"/>
      <c r="DH95" s="51"/>
      <c r="DI95" s="51"/>
      <c r="DJ95" s="51"/>
      <c r="DK95" s="51"/>
      <c r="DL95" s="51"/>
      <c r="DM95" s="51"/>
      <c r="DN95" s="51"/>
      <c r="DO95" s="51"/>
      <c r="DP95" s="52"/>
      <c r="DQ95" s="35" t="s">
        <v>218</v>
      </c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2"/>
      <c r="EC95" s="64" t="s">
        <v>344</v>
      </c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</row>
    <row r="96" spans="1:144" ht="38.25" customHeight="1">
      <c r="A96" s="50">
        <v>81</v>
      </c>
      <c r="B96" s="51"/>
      <c r="C96" s="51"/>
      <c r="D96" s="51"/>
      <c r="E96" s="51"/>
      <c r="F96" s="51"/>
      <c r="G96" s="52"/>
      <c r="H96" s="41" t="s">
        <v>272</v>
      </c>
      <c r="I96" s="42"/>
      <c r="J96" s="42"/>
      <c r="K96" s="42"/>
      <c r="L96" s="42"/>
      <c r="M96" s="42"/>
      <c r="N96" s="42"/>
      <c r="O96" s="42"/>
      <c r="P96" s="43"/>
      <c r="Q96" s="41">
        <v>3100000</v>
      </c>
      <c r="R96" s="51"/>
      <c r="S96" s="51"/>
      <c r="T96" s="51"/>
      <c r="U96" s="51"/>
      <c r="V96" s="51"/>
      <c r="W96" s="51"/>
      <c r="X96" s="51"/>
      <c r="Y96" s="52"/>
      <c r="Z96" s="35" t="s">
        <v>274</v>
      </c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  <c r="AL96" s="35" t="s">
        <v>270</v>
      </c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7"/>
      <c r="BA96" s="11" t="s">
        <v>175</v>
      </c>
      <c r="BB96" s="47" t="s">
        <v>123</v>
      </c>
      <c r="BC96" s="62"/>
      <c r="BD96" s="62"/>
      <c r="BE96" s="62"/>
      <c r="BF96" s="62"/>
      <c r="BG96" s="63"/>
      <c r="BH96" s="41" t="s">
        <v>219</v>
      </c>
      <c r="BI96" s="42"/>
      <c r="BJ96" s="42"/>
      <c r="BK96" s="42"/>
      <c r="BL96" s="42"/>
      <c r="BM96" s="42"/>
      <c r="BN96" s="42"/>
      <c r="BO96" s="42"/>
      <c r="BP96" s="43"/>
      <c r="BQ96" s="35">
        <v>46505000000</v>
      </c>
      <c r="BR96" s="36"/>
      <c r="BS96" s="36"/>
      <c r="BT96" s="36"/>
      <c r="BU96" s="36"/>
      <c r="BV96" s="36"/>
      <c r="BW96" s="37"/>
      <c r="BX96" s="35" t="s">
        <v>29</v>
      </c>
      <c r="BY96" s="36"/>
      <c r="BZ96" s="36"/>
      <c r="CA96" s="36"/>
      <c r="CB96" s="36"/>
      <c r="CC96" s="36"/>
      <c r="CD96" s="37"/>
      <c r="CE96" s="44">
        <v>306680</v>
      </c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7"/>
      <c r="CS96" s="47" t="s">
        <v>101</v>
      </c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2"/>
      <c r="DF96" s="47" t="s">
        <v>273</v>
      </c>
      <c r="DG96" s="51"/>
      <c r="DH96" s="51"/>
      <c r="DI96" s="51"/>
      <c r="DJ96" s="51"/>
      <c r="DK96" s="51"/>
      <c r="DL96" s="51"/>
      <c r="DM96" s="51"/>
      <c r="DN96" s="51"/>
      <c r="DO96" s="51"/>
      <c r="DP96" s="52"/>
      <c r="DQ96" s="35" t="s">
        <v>115</v>
      </c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2"/>
      <c r="EC96" s="64" t="s">
        <v>344</v>
      </c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</row>
    <row r="97" spans="1:144" ht="38.25" customHeight="1">
      <c r="A97" s="50">
        <v>82</v>
      </c>
      <c r="B97" s="51"/>
      <c r="C97" s="51"/>
      <c r="D97" s="51"/>
      <c r="E97" s="51"/>
      <c r="F97" s="51"/>
      <c r="G97" s="52"/>
      <c r="H97" s="41" t="s">
        <v>256</v>
      </c>
      <c r="I97" s="42"/>
      <c r="J97" s="42"/>
      <c r="K97" s="42"/>
      <c r="L97" s="42"/>
      <c r="M97" s="42"/>
      <c r="N97" s="42"/>
      <c r="O97" s="42"/>
      <c r="P97" s="43"/>
      <c r="Q97" s="41">
        <v>2928348</v>
      </c>
      <c r="R97" s="51"/>
      <c r="S97" s="51"/>
      <c r="T97" s="51"/>
      <c r="U97" s="51"/>
      <c r="V97" s="51"/>
      <c r="W97" s="51"/>
      <c r="X97" s="51"/>
      <c r="Y97" s="52"/>
      <c r="Z97" s="35" t="s">
        <v>255</v>
      </c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2"/>
      <c r="AL97" s="35" t="s">
        <v>209</v>
      </c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7"/>
      <c r="BA97" s="11" t="s">
        <v>257</v>
      </c>
      <c r="BB97" s="47" t="s">
        <v>258</v>
      </c>
      <c r="BC97" s="62"/>
      <c r="BD97" s="62"/>
      <c r="BE97" s="62"/>
      <c r="BF97" s="62"/>
      <c r="BG97" s="63"/>
      <c r="BH97" s="41" t="s">
        <v>213</v>
      </c>
      <c r="BI97" s="42"/>
      <c r="BJ97" s="42"/>
      <c r="BK97" s="42"/>
      <c r="BL97" s="42"/>
      <c r="BM97" s="42"/>
      <c r="BN97" s="42"/>
      <c r="BO97" s="42"/>
      <c r="BP97" s="43"/>
      <c r="BQ97" s="35">
        <v>46505000000</v>
      </c>
      <c r="BR97" s="36"/>
      <c r="BS97" s="36"/>
      <c r="BT97" s="36"/>
      <c r="BU97" s="36"/>
      <c r="BV97" s="36"/>
      <c r="BW97" s="37"/>
      <c r="BX97" s="35" t="s">
        <v>29</v>
      </c>
      <c r="BY97" s="36"/>
      <c r="BZ97" s="36"/>
      <c r="CA97" s="36"/>
      <c r="CB97" s="36"/>
      <c r="CC97" s="36"/>
      <c r="CD97" s="37"/>
      <c r="CE97" s="44">
        <v>16440</v>
      </c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7"/>
      <c r="CS97" s="47" t="s">
        <v>101</v>
      </c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2"/>
      <c r="DF97" s="47" t="s">
        <v>101</v>
      </c>
      <c r="DG97" s="51"/>
      <c r="DH97" s="51"/>
      <c r="DI97" s="51"/>
      <c r="DJ97" s="51"/>
      <c r="DK97" s="51"/>
      <c r="DL97" s="51"/>
      <c r="DM97" s="51"/>
      <c r="DN97" s="51"/>
      <c r="DO97" s="51"/>
      <c r="DP97" s="52"/>
      <c r="DQ97" s="35" t="s">
        <v>218</v>
      </c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2"/>
      <c r="EC97" s="64" t="s">
        <v>344</v>
      </c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</row>
    <row r="98" spans="1:144" ht="36.75" customHeight="1">
      <c r="A98" s="50">
        <v>83</v>
      </c>
      <c r="B98" s="51"/>
      <c r="C98" s="51"/>
      <c r="D98" s="51"/>
      <c r="E98" s="51"/>
      <c r="F98" s="51"/>
      <c r="G98" s="52"/>
      <c r="H98" s="41" t="s">
        <v>48</v>
      </c>
      <c r="I98" s="42"/>
      <c r="J98" s="42"/>
      <c r="K98" s="42"/>
      <c r="L98" s="42"/>
      <c r="M98" s="42"/>
      <c r="N98" s="42"/>
      <c r="O98" s="42"/>
      <c r="P98" s="43"/>
      <c r="Q98" s="41">
        <v>2695200</v>
      </c>
      <c r="R98" s="51"/>
      <c r="S98" s="51"/>
      <c r="T98" s="51"/>
      <c r="U98" s="51"/>
      <c r="V98" s="51"/>
      <c r="W98" s="51"/>
      <c r="X98" s="51"/>
      <c r="Y98" s="52"/>
      <c r="Z98" s="35" t="s">
        <v>275</v>
      </c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2"/>
      <c r="AL98" s="35" t="s">
        <v>209</v>
      </c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7"/>
      <c r="BA98" s="11" t="s">
        <v>173</v>
      </c>
      <c r="BB98" s="47" t="s">
        <v>121</v>
      </c>
      <c r="BC98" s="62"/>
      <c r="BD98" s="62"/>
      <c r="BE98" s="62"/>
      <c r="BF98" s="62"/>
      <c r="BG98" s="63"/>
      <c r="BH98" s="41" t="s">
        <v>207</v>
      </c>
      <c r="BI98" s="42"/>
      <c r="BJ98" s="42"/>
      <c r="BK98" s="42"/>
      <c r="BL98" s="42"/>
      <c r="BM98" s="42"/>
      <c r="BN98" s="42"/>
      <c r="BO98" s="42"/>
      <c r="BP98" s="43"/>
      <c r="BQ98" s="35">
        <v>46505000000</v>
      </c>
      <c r="BR98" s="36"/>
      <c r="BS98" s="36"/>
      <c r="BT98" s="36"/>
      <c r="BU98" s="36"/>
      <c r="BV98" s="36"/>
      <c r="BW98" s="37"/>
      <c r="BX98" s="35" t="s">
        <v>29</v>
      </c>
      <c r="BY98" s="36"/>
      <c r="BZ98" s="36"/>
      <c r="CA98" s="36"/>
      <c r="CB98" s="36"/>
      <c r="CC98" s="36"/>
      <c r="CD98" s="37"/>
      <c r="CE98" s="44">
        <v>117780</v>
      </c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7"/>
      <c r="CS98" s="47" t="s">
        <v>273</v>
      </c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2"/>
      <c r="DF98" s="47" t="s">
        <v>273</v>
      </c>
      <c r="DG98" s="51"/>
      <c r="DH98" s="51"/>
      <c r="DI98" s="51"/>
      <c r="DJ98" s="51"/>
      <c r="DK98" s="51"/>
      <c r="DL98" s="51"/>
      <c r="DM98" s="51"/>
      <c r="DN98" s="51"/>
      <c r="DO98" s="51"/>
      <c r="DP98" s="52"/>
      <c r="DQ98" s="35" t="s">
        <v>218</v>
      </c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2"/>
      <c r="EC98" s="64" t="s">
        <v>344</v>
      </c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</row>
    <row r="99" spans="1:144" ht="38.25" customHeight="1">
      <c r="A99" s="50">
        <v>84</v>
      </c>
      <c r="B99" s="51"/>
      <c r="C99" s="51"/>
      <c r="D99" s="51"/>
      <c r="E99" s="51"/>
      <c r="F99" s="51"/>
      <c r="G99" s="52"/>
      <c r="H99" s="41" t="s">
        <v>277</v>
      </c>
      <c r="I99" s="42"/>
      <c r="J99" s="42"/>
      <c r="K99" s="42"/>
      <c r="L99" s="42"/>
      <c r="M99" s="42"/>
      <c r="N99" s="42"/>
      <c r="O99" s="42"/>
      <c r="P99" s="43"/>
      <c r="Q99" s="41">
        <v>2714740</v>
      </c>
      <c r="R99" s="51"/>
      <c r="S99" s="51"/>
      <c r="T99" s="51"/>
      <c r="U99" s="51"/>
      <c r="V99" s="51"/>
      <c r="W99" s="51"/>
      <c r="X99" s="51"/>
      <c r="Y99" s="52"/>
      <c r="Z99" s="35" t="s">
        <v>276</v>
      </c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2"/>
      <c r="AL99" s="35" t="s">
        <v>209</v>
      </c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7"/>
      <c r="BA99" s="11" t="s">
        <v>278</v>
      </c>
      <c r="BB99" s="47" t="s">
        <v>279</v>
      </c>
      <c r="BC99" s="62"/>
      <c r="BD99" s="62"/>
      <c r="BE99" s="62"/>
      <c r="BF99" s="62"/>
      <c r="BG99" s="63"/>
      <c r="BH99" s="41" t="s">
        <v>280</v>
      </c>
      <c r="BI99" s="42"/>
      <c r="BJ99" s="42"/>
      <c r="BK99" s="42"/>
      <c r="BL99" s="42"/>
      <c r="BM99" s="42"/>
      <c r="BN99" s="42"/>
      <c r="BO99" s="42"/>
      <c r="BP99" s="43"/>
      <c r="BQ99" s="35">
        <v>46505000000</v>
      </c>
      <c r="BR99" s="36"/>
      <c r="BS99" s="36"/>
      <c r="BT99" s="36"/>
      <c r="BU99" s="36"/>
      <c r="BV99" s="36"/>
      <c r="BW99" s="37"/>
      <c r="BX99" s="35" t="s">
        <v>29</v>
      </c>
      <c r="BY99" s="36"/>
      <c r="BZ99" s="36"/>
      <c r="CA99" s="36"/>
      <c r="CB99" s="36"/>
      <c r="CC99" s="36"/>
      <c r="CD99" s="37"/>
      <c r="CE99" s="44">
        <v>18928.8</v>
      </c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7"/>
      <c r="CS99" s="47" t="s">
        <v>273</v>
      </c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2"/>
      <c r="DF99" s="47" t="s">
        <v>273</v>
      </c>
      <c r="DG99" s="51"/>
      <c r="DH99" s="51"/>
      <c r="DI99" s="51"/>
      <c r="DJ99" s="51"/>
      <c r="DK99" s="51"/>
      <c r="DL99" s="51"/>
      <c r="DM99" s="51"/>
      <c r="DN99" s="51"/>
      <c r="DO99" s="51"/>
      <c r="DP99" s="52"/>
      <c r="DQ99" s="35" t="s">
        <v>218</v>
      </c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2"/>
      <c r="EC99" s="64" t="s">
        <v>344</v>
      </c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</row>
    <row r="100" spans="1:144" ht="40.5" customHeight="1">
      <c r="A100" s="50">
        <v>85</v>
      </c>
      <c r="B100" s="51"/>
      <c r="C100" s="51"/>
      <c r="D100" s="51"/>
      <c r="E100" s="51"/>
      <c r="F100" s="51"/>
      <c r="G100" s="52"/>
      <c r="H100" s="41" t="s">
        <v>165</v>
      </c>
      <c r="I100" s="42"/>
      <c r="J100" s="42"/>
      <c r="K100" s="42"/>
      <c r="L100" s="42"/>
      <c r="M100" s="42"/>
      <c r="N100" s="42"/>
      <c r="O100" s="42"/>
      <c r="P100" s="43"/>
      <c r="Q100" s="41">
        <v>3213124</v>
      </c>
      <c r="R100" s="51"/>
      <c r="S100" s="51"/>
      <c r="T100" s="51"/>
      <c r="U100" s="51"/>
      <c r="V100" s="51"/>
      <c r="W100" s="51"/>
      <c r="X100" s="51"/>
      <c r="Y100" s="52"/>
      <c r="Z100" s="35" t="s">
        <v>286</v>
      </c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2"/>
      <c r="AL100" s="35" t="s">
        <v>209</v>
      </c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7"/>
      <c r="BA100" s="11" t="s">
        <v>175</v>
      </c>
      <c r="BB100" s="47" t="s">
        <v>123</v>
      </c>
      <c r="BC100" s="62"/>
      <c r="BD100" s="62"/>
      <c r="BE100" s="62"/>
      <c r="BF100" s="62"/>
      <c r="BG100" s="63"/>
      <c r="BH100" s="41" t="s">
        <v>203</v>
      </c>
      <c r="BI100" s="42"/>
      <c r="BJ100" s="42"/>
      <c r="BK100" s="42"/>
      <c r="BL100" s="42"/>
      <c r="BM100" s="42"/>
      <c r="BN100" s="42"/>
      <c r="BO100" s="42"/>
      <c r="BP100" s="43"/>
      <c r="BQ100" s="35">
        <v>46505000000</v>
      </c>
      <c r="BR100" s="36"/>
      <c r="BS100" s="36"/>
      <c r="BT100" s="36"/>
      <c r="BU100" s="36"/>
      <c r="BV100" s="36"/>
      <c r="BW100" s="37"/>
      <c r="BX100" s="35" t="s">
        <v>29</v>
      </c>
      <c r="BY100" s="36"/>
      <c r="BZ100" s="36"/>
      <c r="CA100" s="36"/>
      <c r="CB100" s="36"/>
      <c r="CC100" s="36"/>
      <c r="CD100" s="37"/>
      <c r="CE100" s="44">
        <v>364000</v>
      </c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7"/>
      <c r="CS100" s="47" t="s">
        <v>273</v>
      </c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2"/>
      <c r="DF100" s="47" t="s">
        <v>273</v>
      </c>
      <c r="DG100" s="51"/>
      <c r="DH100" s="51"/>
      <c r="DI100" s="51"/>
      <c r="DJ100" s="51"/>
      <c r="DK100" s="51"/>
      <c r="DL100" s="51"/>
      <c r="DM100" s="51"/>
      <c r="DN100" s="51"/>
      <c r="DO100" s="51"/>
      <c r="DP100" s="52"/>
      <c r="DQ100" s="35" t="s">
        <v>218</v>
      </c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2"/>
      <c r="EC100" s="155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</row>
    <row r="101" spans="1:144" ht="37.5" customHeight="1">
      <c r="A101" s="50">
        <v>86</v>
      </c>
      <c r="B101" s="51"/>
      <c r="C101" s="51"/>
      <c r="D101" s="51"/>
      <c r="E101" s="51"/>
      <c r="F101" s="51"/>
      <c r="G101" s="52"/>
      <c r="H101" s="41" t="s">
        <v>281</v>
      </c>
      <c r="I101" s="42"/>
      <c r="J101" s="42"/>
      <c r="K101" s="42"/>
      <c r="L101" s="42"/>
      <c r="M101" s="42"/>
      <c r="N101" s="42"/>
      <c r="O101" s="42"/>
      <c r="P101" s="43"/>
      <c r="Q101" s="41" t="s">
        <v>282</v>
      </c>
      <c r="R101" s="51"/>
      <c r="S101" s="51"/>
      <c r="T101" s="51"/>
      <c r="U101" s="51"/>
      <c r="V101" s="51"/>
      <c r="W101" s="51"/>
      <c r="X101" s="51"/>
      <c r="Y101" s="52"/>
      <c r="Z101" s="35" t="s">
        <v>289</v>
      </c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2"/>
      <c r="AL101" s="35" t="s">
        <v>209</v>
      </c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7"/>
      <c r="BA101" s="11" t="s">
        <v>284</v>
      </c>
      <c r="BB101" s="47" t="s">
        <v>285</v>
      </c>
      <c r="BC101" s="62"/>
      <c r="BD101" s="62"/>
      <c r="BE101" s="62"/>
      <c r="BF101" s="62"/>
      <c r="BG101" s="63"/>
      <c r="BH101" s="41" t="s">
        <v>290</v>
      </c>
      <c r="BI101" s="42"/>
      <c r="BJ101" s="42"/>
      <c r="BK101" s="42"/>
      <c r="BL101" s="42"/>
      <c r="BM101" s="42"/>
      <c r="BN101" s="42"/>
      <c r="BO101" s="42"/>
      <c r="BP101" s="43"/>
      <c r="BQ101" s="35">
        <v>46505000000</v>
      </c>
      <c r="BR101" s="36"/>
      <c r="BS101" s="36"/>
      <c r="BT101" s="36"/>
      <c r="BU101" s="36"/>
      <c r="BV101" s="36"/>
      <c r="BW101" s="37"/>
      <c r="BX101" s="35" t="s">
        <v>29</v>
      </c>
      <c r="BY101" s="36"/>
      <c r="BZ101" s="36"/>
      <c r="CA101" s="36"/>
      <c r="CB101" s="36"/>
      <c r="CC101" s="36"/>
      <c r="CD101" s="37"/>
      <c r="CE101" s="44">
        <v>21712</v>
      </c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7"/>
      <c r="CS101" s="47" t="s">
        <v>273</v>
      </c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2"/>
      <c r="DF101" s="47" t="s">
        <v>273</v>
      </c>
      <c r="DG101" s="51"/>
      <c r="DH101" s="51"/>
      <c r="DI101" s="51"/>
      <c r="DJ101" s="51"/>
      <c r="DK101" s="51"/>
      <c r="DL101" s="51"/>
      <c r="DM101" s="51"/>
      <c r="DN101" s="51"/>
      <c r="DO101" s="51"/>
      <c r="DP101" s="52"/>
      <c r="DQ101" s="35" t="s">
        <v>218</v>
      </c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2"/>
      <c r="EC101" s="64" t="s">
        <v>344</v>
      </c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</row>
    <row r="102" spans="1:144" ht="37.5" customHeight="1">
      <c r="A102" s="50">
        <v>87</v>
      </c>
      <c r="B102" s="51"/>
      <c r="C102" s="51"/>
      <c r="D102" s="51"/>
      <c r="E102" s="51"/>
      <c r="F102" s="51"/>
      <c r="G102" s="52"/>
      <c r="H102" s="41" t="s">
        <v>292</v>
      </c>
      <c r="I102" s="42"/>
      <c r="J102" s="42"/>
      <c r="K102" s="42"/>
      <c r="L102" s="42"/>
      <c r="M102" s="42"/>
      <c r="N102" s="42"/>
      <c r="O102" s="42"/>
      <c r="P102" s="43"/>
      <c r="Q102" s="41" t="s">
        <v>293</v>
      </c>
      <c r="R102" s="51"/>
      <c r="S102" s="51"/>
      <c r="T102" s="51"/>
      <c r="U102" s="51"/>
      <c r="V102" s="51"/>
      <c r="W102" s="51"/>
      <c r="X102" s="51"/>
      <c r="Y102" s="52"/>
      <c r="Z102" s="35" t="s">
        <v>291</v>
      </c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2"/>
      <c r="AL102" s="35" t="s">
        <v>283</v>
      </c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7"/>
      <c r="BA102" s="11" t="s">
        <v>294</v>
      </c>
      <c r="BB102" s="47" t="s">
        <v>295</v>
      </c>
      <c r="BC102" s="62"/>
      <c r="BD102" s="62"/>
      <c r="BE102" s="62"/>
      <c r="BF102" s="62"/>
      <c r="BG102" s="63"/>
      <c r="BH102" s="41" t="s">
        <v>296</v>
      </c>
      <c r="BI102" s="42"/>
      <c r="BJ102" s="42"/>
      <c r="BK102" s="42"/>
      <c r="BL102" s="42"/>
      <c r="BM102" s="42"/>
      <c r="BN102" s="42"/>
      <c r="BO102" s="42"/>
      <c r="BP102" s="43"/>
      <c r="BQ102" s="35">
        <v>46505000000</v>
      </c>
      <c r="BR102" s="36"/>
      <c r="BS102" s="36"/>
      <c r="BT102" s="36"/>
      <c r="BU102" s="36"/>
      <c r="BV102" s="36"/>
      <c r="BW102" s="37"/>
      <c r="BX102" s="35" t="s">
        <v>29</v>
      </c>
      <c r="BY102" s="36"/>
      <c r="BZ102" s="36"/>
      <c r="CA102" s="36"/>
      <c r="CB102" s="36"/>
      <c r="CC102" s="36"/>
      <c r="CD102" s="37"/>
      <c r="CE102" s="44">
        <v>145929.17</v>
      </c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7"/>
      <c r="CS102" s="47" t="s">
        <v>273</v>
      </c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2"/>
      <c r="DF102" s="47" t="s">
        <v>273</v>
      </c>
      <c r="DG102" s="51"/>
      <c r="DH102" s="51"/>
      <c r="DI102" s="51"/>
      <c r="DJ102" s="51"/>
      <c r="DK102" s="51"/>
      <c r="DL102" s="51"/>
      <c r="DM102" s="51"/>
      <c r="DN102" s="51"/>
      <c r="DO102" s="51"/>
      <c r="DP102" s="52"/>
      <c r="DQ102" s="35" t="s">
        <v>115</v>
      </c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2"/>
      <c r="EC102" s="64" t="s">
        <v>344</v>
      </c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</row>
    <row r="103" spans="1:144" ht="37.5" customHeight="1">
      <c r="A103" s="50">
        <v>88</v>
      </c>
      <c r="B103" s="51"/>
      <c r="C103" s="51"/>
      <c r="D103" s="51"/>
      <c r="E103" s="51"/>
      <c r="F103" s="51"/>
      <c r="G103" s="52"/>
      <c r="H103" s="41" t="s">
        <v>287</v>
      </c>
      <c r="I103" s="42"/>
      <c r="J103" s="42"/>
      <c r="K103" s="42"/>
      <c r="L103" s="42"/>
      <c r="M103" s="42"/>
      <c r="N103" s="42"/>
      <c r="O103" s="42"/>
      <c r="P103" s="43"/>
      <c r="Q103" s="41">
        <v>2919553</v>
      </c>
      <c r="R103" s="51"/>
      <c r="S103" s="51"/>
      <c r="T103" s="51"/>
      <c r="U103" s="51"/>
      <c r="V103" s="51"/>
      <c r="W103" s="51"/>
      <c r="X103" s="51"/>
      <c r="Y103" s="52"/>
      <c r="Z103" s="35" t="s">
        <v>288</v>
      </c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2"/>
      <c r="AL103" s="35" t="s">
        <v>209</v>
      </c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7"/>
      <c r="BA103" s="11" t="s">
        <v>175</v>
      </c>
      <c r="BB103" s="47" t="s">
        <v>123</v>
      </c>
      <c r="BC103" s="62"/>
      <c r="BD103" s="62"/>
      <c r="BE103" s="62"/>
      <c r="BF103" s="62"/>
      <c r="BG103" s="63"/>
      <c r="BH103" s="41" t="s">
        <v>219</v>
      </c>
      <c r="BI103" s="42"/>
      <c r="BJ103" s="42"/>
      <c r="BK103" s="42"/>
      <c r="BL103" s="42"/>
      <c r="BM103" s="42"/>
      <c r="BN103" s="42"/>
      <c r="BO103" s="42"/>
      <c r="BP103" s="43"/>
      <c r="BQ103" s="35">
        <v>46505000000</v>
      </c>
      <c r="BR103" s="36"/>
      <c r="BS103" s="36"/>
      <c r="BT103" s="36"/>
      <c r="BU103" s="36"/>
      <c r="BV103" s="36"/>
      <c r="BW103" s="37"/>
      <c r="BX103" s="35" t="s">
        <v>29</v>
      </c>
      <c r="BY103" s="36"/>
      <c r="BZ103" s="36"/>
      <c r="CA103" s="36"/>
      <c r="CB103" s="36"/>
      <c r="CC103" s="36"/>
      <c r="CD103" s="37"/>
      <c r="CE103" s="44">
        <v>14053.5</v>
      </c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7"/>
      <c r="CS103" s="47" t="s">
        <v>273</v>
      </c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2"/>
      <c r="DF103" s="47" t="s">
        <v>273</v>
      </c>
      <c r="DG103" s="51"/>
      <c r="DH103" s="51"/>
      <c r="DI103" s="51"/>
      <c r="DJ103" s="51"/>
      <c r="DK103" s="51"/>
      <c r="DL103" s="51"/>
      <c r="DM103" s="51"/>
      <c r="DN103" s="51"/>
      <c r="DO103" s="51"/>
      <c r="DP103" s="52"/>
      <c r="DQ103" s="35" t="s">
        <v>218</v>
      </c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2"/>
      <c r="EC103" s="64" t="s">
        <v>344</v>
      </c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</row>
    <row r="104" spans="1:144" ht="38.25" customHeight="1">
      <c r="A104" s="50">
        <v>89</v>
      </c>
      <c r="B104" s="51"/>
      <c r="C104" s="51"/>
      <c r="D104" s="51"/>
      <c r="E104" s="51"/>
      <c r="F104" s="51"/>
      <c r="G104" s="52"/>
      <c r="H104" s="53" t="s">
        <v>227</v>
      </c>
      <c r="I104" s="42"/>
      <c r="J104" s="42"/>
      <c r="K104" s="42"/>
      <c r="L104" s="42"/>
      <c r="M104" s="42"/>
      <c r="N104" s="42"/>
      <c r="O104" s="42"/>
      <c r="P104" s="43"/>
      <c r="Q104" s="41">
        <v>3697490</v>
      </c>
      <c r="R104" s="51"/>
      <c r="S104" s="51"/>
      <c r="T104" s="51"/>
      <c r="U104" s="51"/>
      <c r="V104" s="51"/>
      <c r="W104" s="51"/>
      <c r="X104" s="51"/>
      <c r="Y104" s="52"/>
      <c r="Z104" s="35" t="s">
        <v>297</v>
      </c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2"/>
      <c r="AL104" s="35" t="s">
        <v>283</v>
      </c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7"/>
      <c r="BA104" s="11" t="s">
        <v>175</v>
      </c>
      <c r="BB104" s="47" t="s">
        <v>123</v>
      </c>
      <c r="BC104" s="62"/>
      <c r="BD104" s="62"/>
      <c r="BE104" s="62"/>
      <c r="BF104" s="62"/>
      <c r="BG104" s="63"/>
      <c r="BH104" s="41" t="s">
        <v>298</v>
      </c>
      <c r="BI104" s="42"/>
      <c r="BJ104" s="42"/>
      <c r="BK104" s="42"/>
      <c r="BL104" s="42"/>
      <c r="BM104" s="42"/>
      <c r="BN104" s="42"/>
      <c r="BO104" s="42"/>
      <c r="BP104" s="43"/>
      <c r="BQ104" s="35">
        <v>46505000000</v>
      </c>
      <c r="BR104" s="36"/>
      <c r="BS104" s="36"/>
      <c r="BT104" s="36"/>
      <c r="BU104" s="36"/>
      <c r="BV104" s="36"/>
      <c r="BW104" s="37"/>
      <c r="BX104" s="35" t="s">
        <v>29</v>
      </c>
      <c r="BY104" s="36"/>
      <c r="BZ104" s="36"/>
      <c r="CA104" s="36"/>
      <c r="CB104" s="36"/>
      <c r="CC104" s="36"/>
      <c r="CD104" s="37"/>
      <c r="CE104" s="44">
        <v>135562.44</v>
      </c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7"/>
      <c r="CS104" s="47" t="s">
        <v>273</v>
      </c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2"/>
      <c r="DF104" s="47" t="s">
        <v>273</v>
      </c>
      <c r="DG104" s="48"/>
      <c r="DH104" s="48"/>
      <c r="DI104" s="48"/>
      <c r="DJ104" s="48"/>
      <c r="DK104" s="48"/>
      <c r="DL104" s="48"/>
      <c r="DM104" s="48"/>
      <c r="DN104" s="48"/>
      <c r="DO104" s="48"/>
      <c r="DP104" s="49"/>
      <c r="DQ104" s="35" t="s">
        <v>115</v>
      </c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2"/>
      <c r="EC104" s="64" t="s">
        <v>344</v>
      </c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</row>
    <row r="105" spans="1:144" ht="37.5" customHeight="1">
      <c r="A105" s="50">
        <v>90</v>
      </c>
      <c r="B105" s="51"/>
      <c r="C105" s="51"/>
      <c r="D105" s="51"/>
      <c r="E105" s="51"/>
      <c r="F105" s="51"/>
      <c r="G105" s="52"/>
      <c r="H105" s="53" t="s">
        <v>302</v>
      </c>
      <c r="I105" s="42"/>
      <c r="J105" s="42"/>
      <c r="K105" s="42"/>
      <c r="L105" s="42"/>
      <c r="M105" s="42"/>
      <c r="N105" s="42"/>
      <c r="O105" s="42"/>
      <c r="P105" s="43"/>
      <c r="Q105" s="41">
        <v>3100000</v>
      </c>
      <c r="R105" s="51"/>
      <c r="S105" s="51"/>
      <c r="T105" s="51"/>
      <c r="U105" s="51"/>
      <c r="V105" s="51"/>
      <c r="W105" s="51"/>
      <c r="X105" s="51"/>
      <c r="Y105" s="52"/>
      <c r="Z105" s="35" t="s">
        <v>301</v>
      </c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2"/>
      <c r="AL105" s="35" t="s">
        <v>283</v>
      </c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7"/>
      <c r="BA105" s="11" t="s">
        <v>175</v>
      </c>
      <c r="BB105" s="47" t="s">
        <v>123</v>
      </c>
      <c r="BC105" s="62"/>
      <c r="BD105" s="62"/>
      <c r="BE105" s="62"/>
      <c r="BF105" s="62"/>
      <c r="BG105" s="63"/>
      <c r="BH105" s="41" t="s">
        <v>177</v>
      </c>
      <c r="BI105" s="42"/>
      <c r="BJ105" s="42"/>
      <c r="BK105" s="42"/>
      <c r="BL105" s="42"/>
      <c r="BM105" s="42"/>
      <c r="BN105" s="42"/>
      <c r="BO105" s="42"/>
      <c r="BP105" s="43"/>
      <c r="BQ105" s="35">
        <v>46505000000</v>
      </c>
      <c r="BR105" s="36"/>
      <c r="BS105" s="36"/>
      <c r="BT105" s="36"/>
      <c r="BU105" s="36"/>
      <c r="BV105" s="36"/>
      <c r="BW105" s="37"/>
      <c r="BX105" s="35" t="s">
        <v>29</v>
      </c>
      <c r="BY105" s="36"/>
      <c r="BZ105" s="36"/>
      <c r="CA105" s="36"/>
      <c r="CB105" s="36"/>
      <c r="CC105" s="36"/>
      <c r="CD105" s="37"/>
      <c r="CE105" s="44">
        <v>710000</v>
      </c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7"/>
      <c r="CS105" s="47" t="s">
        <v>114</v>
      </c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2"/>
      <c r="DF105" s="47" t="s">
        <v>83</v>
      </c>
      <c r="DG105" s="48"/>
      <c r="DH105" s="48"/>
      <c r="DI105" s="48"/>
      <c r="DJ105" s="48"/>
      <c r="DK105" s="48"/>
      <c r="DL105" s="48"/>
      <c r="DM105" s="48"/>
      <c r="DN105" s="48"/>
      <c r="DO105" s="48"/>
      <c r="DP105" s="49"/>
      <c r="DQ105" s="35" t="s">
        <v>115</v>
      </c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2"/>
      <c r="EC105" s="64" t="s">
        <v>344</v>
      </c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</row>
    <row r="106" spans="1:144" ht="36" customHeight="1">
      <c r="A106" s="50">
        <v>91</v>
      </c>
      <c r="B106" s="51"/>
      <c r="C106" s="51"/>
      <c r="D106" s="51"/>
      <c r="E106" s="51"/>
      <c r="F106" s="51"/>
      <c r="G106" s="52"/>
      <c r="H106" s="53" t="s">
        <v>27</v>
      </c>
      <c r="I106" s="42"/>
      <c r="J106" s="42"/>
      <c r="K106" s="42"/>
      <c r="L106" s="42"/>
      <c r="M106" s="42"/>
      <c r="N106" s="42"/>
      <c r="O106" s="42"/>
      <c r="P106" s="43"/>
      <c r="Q106" s="41">
        <v>2912384</v>
      </c>
      <c r="R106" s="51"/>
      <c r="S106" s="51"/>
      <c r="T106" s="51"/>
      <c r="U106" s="51"/>
      <c r="V106" s="51"/>
      <c r="W106" s="51"/>
      <c r="X106" s="51"/>
      <c r="Y106" s="52"/>
      <c r="Z106" s="35" t="s">
        <v>303</v>
      </c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2"/>
      <c r="AL106" s="35" t="s">
        <v>283</v>
      </c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7"/>
      <c r="BA106" s="11" t="s">
        <v>175</v>
      </c>
      <c r="BB106" s="47" t="s">
        <v>123</v>
      </c>
      <c r="BC106" s="62"/>
      <c r="BD106" s="62"/>
      <c r="BE106" s="62"/>
      <c r="BF106" s="62"/>
      <c r="BG106" s="63"/>
      <c r="BH106" s="41" t="s">
        <v>304</v>
      </c>
      <c r="BI106" s="42"/>
      <c r="BJ106" s="42"/>
      <c r="BK106" s="42"/>
      <c r="BL106" s="42"/>
      <c r="BM106" s="42"/>
      <c r="BN106" s="42"/>
      <c r="BO106" s="42"/>
      <c r="BP106" s="43"/>
      <c r="BQ106" s="35">
        <v>46505000000</v>
      </c>
      <c r="BR106" s="36"/>
      <c r="BS106" s="36"/>
      <c r="BT106" s="36"/>
      <c r="BU106" s="36"/>
      <c r="BV106" s="36"/>
      <c r="BW106" s="37"/>
      <c r="BX106" s="35" t="s">
        <v>29</v>
      </c>
      <c r="BY106" s="36"/>
      <c r="BZ106" s="36"/>
      <c r="CA106" s="36"/>
      <c r="CB106" s="36"/>
      <c r="CC106" s="36"/>
      <c r="CD106" s="37"/>
      <c r="CE106" s="44">
        <v>60000</v>
      </c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7"/>
      <c r="CS106" s="47" t="s">
        <v>114</v>
      </c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2"/>
      <c r="DF106" s="47" t="s">
        <v>83</v>
      </c>
      <c r="DG106" s="48"/>
      <c r="DH106" s="48"/>
      <c r="DI106" s="48"/>
      <c r="DJ106" s="48"/>
      <c r="DK106" s="48"/>
      <c r="DL106" s="48"/>
      <c r="DM106" s="48"/>
      <c r="DN106" s="48"/>
      <c r="DO106" s="48"/>
      <c r="DP106" s="49"/>
      <c r="DQ106" s="35" t="s">
        <v>115</v>
      </c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2"/>
      <c r="EC106" s="64" t="s">
        <v>344</v>
      </c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</row>
    <row r="107" spans="1:144" ht="39" customHeight="1">
      <c r="A107" s="50">
        <v>92</v>
      </c>
      <c r="B107" s="51"/>
      <c r="C107" s="51"/>
      <c r="D107" s="51"/>
      <c r="E107" s="51"/>
      <c r="F107" s="51"/>
      <c r="G107" s="52"/>
      <c r="H107" s="53" t="s">
        <v>305</v>
      </c>
      <c r="I107" s="42"/>
      <c r="J107" s="42"/>
      <c r="K107" s="42"/>
      <c r="L107" s="42"/>
      <c r="M107" s="42"/>
      <c r="N107" s="42"/>
      <c r="O107" s="42"/>
      <c r="P107" s="43"/>
      <c r="Q107" s="41">
        <v>3410010</v>
      </c>
      <c r="R107" s="51"/>
      <c r="S107" s="51"/>
      <c r="T107" s="51"/>
      <c r="U107" s="51"/>
      <c r="V107" s="51"/>
      <c r="W107" s="51"/>
      <c r="X107" s="51"/>
      <c r="Y107" s="52"/>
      <c r="Z107" s="35" t="s">
        <v>306</v>
      </c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2"/>
      <c r="AL107" s="35" t="s">
        <v>174</v>
      </c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7"/>
      <c r="BA107" s="11" t="s">
        <v>175</v>
      </c>
      <c r="BB107" s="47" t="s">
        <v>123</v>
      </c>
      <c r="BC107" s="62"/>
      <c r="BD107" s="62"/>
      <c r="BE107" s="62"/>
      <c r="BF107" s="62"/>
      <c r="BG107" s="63"/>
      <c r="BH107" s="41" t="s">
        <v>184</v>
      </c>
      <c r="BI107" s="42"/>
      <c r="BJ107" s="42"/>
      <c r="BK107" s="42"/>
      <c r="BL107" s="42"/>
      <c r="BM107" s="42"/>
      <c r="BN107" s="42"/>
      <c r="BO107" s="42"/>
      <c r="BP107" s="43"/>
      <c r="BQ107" s="35">
        <v>46505000000</v>
      </c>
      <c r="BR107" s="36"/>
      <c r="BS107" s="36"/>
      <c r="BT107" s="36"/>
      <c r="BU107" s="36"/>
      <c r="BV107" s="36"/>
      <c r="BW107" s="37"/>
      <c r="BX107" s="35" t="s">
        <v>29</v>
      </c>
      <c r="BY107" s="36"/>
      <c r="BZ107" s="36"/>
      <c r="CA107" s="36"/>
      <c r="CB107" s="36"/>
      <c r="CC107" s="36"/>
      <c r="CD107" s="37"/>
      <c r="CE107" s="44">
        <v>1013000</v>
      </c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7"/>
      <c r="CS107" s="47" t="s">
        <v>114</v>
      </c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2"/>
      <c r="DF107" s="47" t="s">
        <v>83</v>
      </c>
      <c r="DG107" s="48"/>
      <c r="DH107" s="48"/>
      <c r="DI107" s="48"/>
      <c r="DJ107" s="48"/>
      <c r="DK107" s="48"/>
      <c r="DL107" s="48"/>
      <c r="DM107" s="48"/>
      <c r="DN107" s="48"/>
      <c r="DO107" s="48"/>
      <c r="DP107" s="49"/>
      <c r="DQ107" s="35" t="s">
        <v>115</v>
      </c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2"/>
      <c r="EC107" s="64" t="s">
        <v>344</v>
      </c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</row>
    <row r="108" spans="1:144" ht="38.25" customHeight="1">
      <c r="A108" s="50">
        <v>93</v>
      </c>
      <c r="B108" s="51"/>
      <c r="C108" s="51"/>
      <c r="D108" s="51"/>
      <c r="E108" s="51"/>
      <c r="F108" s="51"/>
      <c r="G108" s="52"/>
      <c r="H108" s="53" t="s">
        <v>307</v>
      </c>
      <c r="I108" s="42"/>
      <c r="J108" s="42"/>
      <c r="K108" s="42"/>
      <c r="L108" s="42"/>
      <c r="M108" s="42"/>
      <c r="N108" s="42"/>
      <c r="O108" s="42"/>
      <c r="P108" s="43"/>
      <c r="Q108" s="41">
        <v>3410010</v>
      </c>
      <c r="R108" s="51"/>
      <c r="S108" s="51"/>
      <c r="T108" s="51"/>
      <c r="U108" s="51"/>
      <c r="V108" s="51"/>
      <c r="W108" s="51"/>
      <c r="X108" s="51"/>
      <c r="Y108" s="52"/>
      <c r="Z108" s="35" t="s">
        <v>308</v>
      </c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2"/>
      <c r="AL108" s="35" t="s">
        <v>174</v>
      </c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7"/>
      <c r="BA108" s="11" t="s">
        <v>175</v>
      </c>
      <c r="BB108" s="47" t="s">
        <v>123</v>
      </c>
      <c r="BC108" s="62"/>
      <c r="BD108" s="62"/>
      <c r="BE108" s="62"/>
      <c r="BF108" s="62"/>
      <c r="BG108" s="63"/>
      <c r="BH108" s="41" t="s">
        <v>184</v>
      </c>
      <c r="BI108" s="42"/>
      <c r="BJ108" s="42"/>
      <c r="BK108" s="42"/>
      <c r="BL108" s="42"/>
      <c r="BM108" s="42"/>
      <c r="BN108" s="42"/>
      <c r="BO108" s="42"/>
      <c r="BP108" s="43"/>
      <c r="BQ108" s="35">
        <v>46505000000</v>
      </c>
      <c r="BR108" s="36"/>
      <c r="BS108" s="36"/>
      <c r="BT108" s="36"/>
      <c r="BU108" s="36"/>
      <c r="BV108" s="36"/>
      <c r="BW108" s="37"/>
      <c r="BX108" s="35" t="s">
        <v>29</v>
      </c>
      <c r="BY108" s="36"/>
      <c r="BZ108" s="36"/>
      <c r="CA108" s="36"/>
      <c r="CB108" s="36"/>
      <c r="CC108" s="36"/>
      <c r="CD108" s="37"/>
      <c r="CE108" s="44">
        <v>557400</v>
      </c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7"/>
      <c r="CS108" s="47" t="s">
        <v>83</v>
      </c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2"/>
      <c r="DF108" s="47" t="s">
        <v>83</v>
      </c>
      <c r="DG108" s="48"/>
      <c r="DH108" s="48"/>
      <c r="DI108" s="48"/>
      <c r="DJ108" s="48"/>
      <c r="DK108" s="48"/>
      <c r="DL108" s="48"/>
      <c r="DM108" s="48"/>
      <c r="DN108" s="48"/>
      <c r="DO108" s="48"/>
      <c r="DP108" s="49"/>
      <c r="DQ108" s="35" t="s">
        <v>115</v>
      </c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2"/>
      <c r="EC108" s="64" t="s">
        <v>344</v>
      </c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</row>
    <row r="109" spans="1:144" ht="37.5" customHeight="1">
      <c r="A109" s="50">
        <v>94</v>
      </c>
      <c r="B109" s="51"/>
      <c r="C109" s="51"/>
      <c r="D109" s="51"/>
      <c r="E109" s="51"/>
      <c r="F109" s="51"/>
      <c r="G109" s="52"/>
      <c r="H109" s="53" t="s">
        <v>309</v>
      </c>
      <c r="I109" s="42"/>
      <c r="J109" s="42"/>
      <c r="K109" s="42"/>
      <c r="L109" s="42"/>
      <c r="M109" s="42"/>
      <c r="N109" s="42"/>
      <c r="O109" s="42"/>
      <c r="P109" s="43"/>
      <c r="Q109" s="41" t="s">
        <v>310</v>
      </c>
      <c r="R109" s="51"/>
      <c r="S109" s="51"/>
      <c r="T109" s="51"/>
      <c r="U109" s="51"/>
      <c r="V109" s="51"/>
      <c r="W109" s="51"/>
      <c r="X109" s="51"/>
      <c r="Y109" s="52"/>
      <c r="Z109" s="35" t="s">
        <v>312</v>
      </c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2"/>
      <c r="AL109" s="35" t="s">
        <v>283</v>
      </c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7"/>
      <c r="BA109" s="11" t="s">
        <v>250</v>
      </c>
      <c r="BB109" s="47" t="s">
        <v>251</v>
      </c>
      <c r="BC109" s="62"/>
      <c r="BD109" s="62"/>
      <c r="BE109" s="62"/>
      <c r="BF109" s="62"/>
      <c r="BG109" s="63"/>
      <c r="BH109" s="41" t="s">
        <v>311</v>
      </c>
      <c r="BI109" s="42"/>
      <c r="BJ109" s="42"/>
      <c r="BK109" s="42"/>
      <c r="BL109" s="42"/>
      <c r="BM109" s="42"/>
      <c r="BN109" s="42"/>
      <c r="BO109" s="42"/>
      <c r="BP109" s="43"/>
      <c r="BQ109" s="35">
        <v>46505000000</v>
      </c>
      <c r="BR109" s="36"/>
      <c r="BS109" s="36"/>
      <c r="BT109" s="36"/>
      <c r="BU109" s="36"/>
      <c r="BV109" s="36"/>
      <c r="BW109" s="37"/>
      <c r="BX109" s="35" t="s">
        <v>29</v>
      </c>
      <c r="BY109" s="36"/>
      <c r="BZ109" s="36"/>
      <c r="CA109" s="36"/>
      <c r="CB109" s="36"/>
      <c r="CC109" s="36"/>
      <c r="CD109" s="37"/>
      <c r="CE109" s="44">
        <v>114080</v>
      </c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7"/>
      <c r="CS109" s="47" t="s">
        <v>137</v>
      </c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2"/>
      <c r="DF109" s="47" t="s">
        <v>273</v>
      </c>
      <c r="DG109" s="48"/>
      <c r="DH109" s="48"/>
      <c r="DI109" s="48"/>
      <c r="DJ109" s="48"/>
      <c r="DK109" s="48"/>
      <c r="DL109" s="48"/>
      <c r="DM109" s="48"/>
      <c r="DN109" s="48"/>
      <c r="DO109" s="48"/>
      <c r="DP109" s="49"/>
      <c r="DQ109" s="35" t="s">
        <v>115</v>
      </c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2"/>
      <c r="EC109" s="64" t="s">
        <v>344</v>
      </c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</row>
    <row r="110" spans="1:144" ht="38.25" customHeight="1">
      <c r="A110" s="50">
        <v>95</v>
      </c>
      <c r="B110" s="51"/>
      <c r="C110" s="51"/>
      <c r="D110" s="51"/>
      <c r="E110" s="51"/>
      <c r="F110" s="51"/>
      <c r="G110" s="52"/>
      <c r="H110" s="53" t="s">
        <v>314</v>
      </c>
      <c r="I110" s="42"/>
      <c r="J110" s="42"/>
      <c r="K110" s="42"/>
      <c r="L110" s="42"/>
      <c r="M110" s="42"/>
      <c r="N110" s="42"/>
      <c r="O110" s="42"/>
      <c r="P110" s="43"/>
      <c r="Q110" s="41">
        <v>2714710</v>
      </c>
      <c r="R110" s="51"/>
      <c r="S110" s="51"/>
      <c r="T110" s="51"/>
      <c r="U110" s="51"/>
      <c r="V110" s="51"/>
      <c r="W110" s="51"/>
      <c r="X110" s="51"/>
      <c r="Y110" s="52"/>
      <c r="Z110" s="35" t="s">
        <v>313</v>
      </c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2"/>
      <c r="AL110" s="35" t="s">
        <v>174</v>
      </c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7"/>
      <c r="BA110" s="11" t="s">
        <v>212</v>
      </c>
      <c r="BB110" s="47" t="s">
        <v>145</v>
      </c>
      <c r="BC110" s="62"/>
      <c r="BD110" s="62"/>
      <c r="BE110" s="62"/>
      <c r="BF110" s="62"/>
      <c r="BG110" s="63"/>
      <c r="BH110" s="41" t="s">
        <v>315</v>
      </c>
      <c r="BI110" s="42"/>
      <c r="BJ110" s="42"/>
      <c r="BK110" s="42"/>
      <c r="BL110" s="42"/>
      <c r="BM110" s="42"/>
      <c r="BN110" s="42"/>
      <c r="BO110" s="42"/>
      <c r="BP110" s="43"/>
      <c r="BQ110" s="35">
        <v>46505000000</v>
      </c>
      <c r="BR110" s="36"/>
      <c r="BS110" s="36"/>
      <c r="BT110" s="36"/>
      <c r="BU110" s="36"/>
      <c r="BV110" s="36"/>
      <c r="BW110" s="37"/>
      <c r="BX110" s="35" t="s">
        <v>29</v>
      </c>
      <c r="BY110" s="36"/>
      <c r="BZ110" s="36"/>
      <c r="CA110" s="36"/>
      <c r="CB110" s="36"/>
      <c r="CC110" s="36"/>
      <c r="CD110" s="37"/>
      <c r="CE110" s="44">
        <v>19800</v>
      </c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7"/>
      <c r="CS110" s="47" t="s">
        <v>101</v>
      </c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2"/>
      <c r="DF110" s="47" t="s">
        <v>101</v>
      </c>
      <c r="DG110" s="48"/>
      <c r="DH110" s="48"/>
      <c r="DI110" s="48"/>
      <c r="DJ110" s="48"/>
      <c r="DK110" s="48"/>
      <c r="DL110" s="48"/>
      <c r="DM110" s="48"/>
      <c r="DN110" s="48"/>
      <c r="DO110" s="48"/>
      <c r="DP110" s="49"/>
      <c r="DQ110" s="35" t="s">
        <v>115</v>
      </c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2"/>
      <c r="EC110" s="64" t="s">
        <v>344</v>
      </c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</row>
    <row r="111" spans="1:144" ht="37.5" customHeight="1">
      <c r="A111" s="50">
        <v>96</v>
      </c>
      <c r="B111" s="51"/>
      <c r="C111" s="51"/>
      <c r="D111" s="51"/>
      <c r="E111" s="51"/>
      <c r="F111" s="51"/>
      <c r="G111" s="52"/>
      <c r="H111" s="53" t="s">
        <v>165</v>
      </c>
      <c r="I111" s="42"/>
      <c r="J111" s="42"/>
      <c r="K111" s="42"/>
      <c r="L111" s="42"/>
      <c r="M111" s="42"/>
      <c r="N111" s="42"/>
      <c r="O111" s="42"/>
      <c r="P111" s="43"/>
      <c r="Q111" s="41">
        <v>3213124</v>
      </c>
      <c r="R111" s="51"/>
      <c r="S111" s="51"/>
      <c r="T111" s="51"/>
      <c r="U111" s="51"/>
      <c r="V111" s="51"/>
      <c r="W111" s="51"/>
      <c r="X111" s="51"/>
      <c r="Y111" s="52"/>
      <c r="Z111" s="35" t="s">
        <v>317</v>
      </c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2"/>
      <c r="AL111" s="35" t="s">
        <v>316</v>
      </c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7"/>
      <c r="BA111" s="11" t="s">
        <v>175</v>
      </c>
      <c r="BB111" s="47" t="s">
        <v>123</v>
      </c>
      <c r="BC111" s="62"/>
      <c r="BD111" s="62"/>
      <c r="BE111" s="62"/>
      <c r="BF111" s="62"/>
      <c r="BG111" s="63"/>
      <c r="BH111" s="41" t="s">
        <v>203</v>
      </c>
      <c r="BI111" s="42"/>
      <c r="BJ111" s="42"/>
      <c r="BK111" s="42"/>
      <c r="BL111" s="42"/>
      <c r="BM111" s="42"/>
      <c r="BN111" s="42"/>
      <c r="BO111" s="42"/>
      <c r="BP111" s="43"/>
      <c r="BQ111" s="35">
        <v>46505000000</v>
      </c>
      <c r="BR111" s="36"/>
      <c r="BS111" s="36"/>
      <c r="BT111" s="36"/>
      <c r="BU111" s="36"/>
      <c r="BV111" s="36"/>
      <c r="BW111" s="37"/>
      <c r="BX111" s="35" t="s">
        <v>29</v>
      </c>
      <c r="BY111" s="36"/>
      <c r="BZ111" s="36"/>
      <c r="CA111" s="36"/>
      <c r="CB111" s="36"/>
      <c r="CC111" s="36"/>
      <c r="CD111" s="37"/>
      <c r="CE111" s="44">
        <v>206325.79</v>
      </c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7"/>
      <c r="CS111" s="47" t="s">
        <v>101</v>
      </c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2"/>
      <c r="DF111" s="47" t="s">
        <v>101</v>
      </c>
      <c r="DG111" s="48"/>
      <c r="DH111" s="48"/>
      <c r="DI111" s="48"/>
      <c r="DJ111" s="48"/>
      <c r="DK111" s="48"/>
      <c r="DL111" s="48"/>
      <c r="DM111" s="48"/>
      <c r="DN111" s="48"/>
      <c r="DO111" s="48"/>
      <c r="DP111" s="49"/>
      <c r="DQ111" s="35" t="s">
        <v>115</v>
      </c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2"/>
      <c r="EC111" s="64" t="s">
        <v>344</v>
      </c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</row>
    <row r="112" spans="1:144" ht="37.5" customHeight="1">
      <c r="A112" s="50">
        <v>97</v>
      </c>
      <c r="B112" s="51"/>
      <c r="C112" s="51"/>
      <c r="D112" s="51"/>
      <c r="E112" s="51"/>
      <c r="F112" s="51"/>
      <c r="G112" s="52"/>
      <c r="H112" s="53" t="s">
        <v>165</v>
      </c>
      <c r="I112" s="42"/>
      <c r="J112" s="42"/>
      <c r="K112" s="42"/>
      <c r="L112" s="42"/>
      <c r="M112" s="42"/>
      <c r="N112" s="42"/>
      <c r="O112" s="42"/>
      <c r="P112" s="43"/>
      <c r="Q112" s="41">
        <v>3100000</v>
      </c>
      <c r="R112" s="51"/>
      <c r="S112" s="51"/>
      <c r="T112" s="51"/>
      <c r="U112" s="51"/>
      <c r="V112" s="51"/>
      <c r="W112" s="51"/>
      <c r="X112" s="51"/>
      <c r="Y112" s="52"/>
      <c r="Z112" s="35" t="s">
        <v>319</v>
      </c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2"/>
      <c r="AL112" s="35" t="s">
        <v>283</v>
      </c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7"/>
      <c r="BA112" s="11" t="s">
        <v>175</v>
      </c>
      <c r="BB112" s="47" t="s">
        <v>123</v>
      </c>
      <c r="BC112" s="62"/>
      <c r="BD112" s="62"/>
      <c r="BE112" s="62"/>
      <c r="BF112" s="62"/>
      <c r="BG112" s="63"/>
      <c r="BH112" s="41" t="s">
        <v>184</v>
      </c>
      <c r="BI112" s="42"/>
      <c r="BJ112" s="42"/>
      <c r="BK112" s="42"/>
      <c r="BL112" s="42"/>
      <c r="BM112" s="42"/>
      <c r="BN112" s="42"/>
      <c r="BO112" s="42"/>
      <c r="BP112" s="43"/>
      <c r="BQ112" s="35">
        <v>46505000000</v>
      </c>
      <c r="BR112" s="36"/>
      <c r="BS112" s="36"/>
      <c r="BT112" s="36"/>
      <c r="BU112" s="36"/>
      <c r="BV112" s="36"/>
      <c r="BW112" s="37"/>
      <c r="BX112" s="35" t="s">
        <v>29</v>
      </c>
      <c r="BY112" s="36"/>
      <c r="BZ112" s="36"/>
      <c r="CA112" s="36"/>
      <c r="CB112" s="36"/>
      <c r="CC112" s="36"/>
      <c r="CD112" s="37"/>
      <c r="CE112" s="44">
        <v>237790</v>
      </c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7"/>
      <c r="CS112" s="47" t="s">
        <v>101</v>
      </c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2"/>
      <c r="DF112" s="47" t="s">
        <v>318</v>
      </c>
      <c r="DG112" s="48"/>
      <c r="DH112" s="48"/>
      <c r="DI112" s="48"/>
      <c r="DJ112" s="48"/>
      <c r="DK112" s="48"/>
      <c r="DL112" s="48"/>
      <c r="DM112" s="48"/>
      <c r="DN112" s="48"/>
      <c r="DO112" s="48"/>
      <c r="DP112" s="49"/>
      <c r="DQ112" s="35" t="s">
        <v>115</v>
      </c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2"/>
      <c r="EC112" s="64" t="s">
        <v>344</v>
      </c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</row>
    <row r="113" spans="1:144" ht="51" customHeight="1">
      <c r="A113" s="50">
        <v>98</v>
      </c>
      <c r="B113" s="51"/>
      <c r="C113" s="51"/>
      <c r="D113" s="51"/>
      <c r="E113" s="51"/>
      <c r="F113" s="51"/>
      <c r="G113" s="52"/>
      <c r="H113" s="53" t="s">
        <v>320</v>
      </c>
      <c r="I113" s="42"/>
      <c r="J113" s="42"/>
      <c r="K113" s="42"/>
      <c r="L113" s="42"/>
      <c r="M113" s="42"/>
      <c r="N113" s="42"/>
      <c r="O113" s="42"/>
      <c r="P113" s="43"/>
      <c r="Q113" s="41" t="s">
        <v>321</v>
      </c>
      <c r="R113" s="51"/>
      <c r="S113" s="51"/>
      <c r="T113" s="51"/>
      <c r="U113" s="51"/>
      <c r="V113" s="51"/>
      <c r="W113" s="51"/>
      <c r="X113" s="51"/>
      <c r="Y113" s="52"/>
      <c r="Z113" s="35" t="s">
        <v>322</v>
      </c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2"/>
      <c r="AL113" s="35" t="s">
        <v>283</v>
      </c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7"/>
      <c r="BA113" s="11" t="s">
        <v>323</v>
      </c>
      <c r="BB113" s="47" t="s">
        <v>324</v>
      </c>
      <c r="BC113" s="62"/>
      <c r="BD113" s="62"/>
      <c r="BE113" s="62"/>
      <c r="BF113" s="62"/>
      <c r="BG113" s="63"/>
      <c r="BH113" s="41" t="s">
        <v>325</v>
      </c>
      <c r="BI113" s="42"/>
      <c r="BJ113" s="42"/>
      <c r="BK113" s="42"/>
      <c r="BL113" s="42"/>
      <c r="BM113" s="42"/>
      <c r="BN113" s="42"/>
      <c r="BO113" s="42"/>
      <c r="BP113" s="43"/>
      <c r="BQ113" s="35">
        <v>46505000000</v>
      </c>
      <c r="BR113" s="36"/>
      <c r="BS113" s="36"/>
      <c r="BT113" s="36"/>
      <c r="BU113" s="36"/>
      <c r="BV113" s="36"/>
      <c r="BW113" s="37"/>
      <c r="BX113" s="35" t="s">
        <v>29</v>
      </c>
      <c r="BY113" s="36"/>
      <c r="BZ113" s="36"/>
      <c r="CA113" s="36"/>
      <c r="CB113" s="36"/>
      <c r="CC113" s="36"/>
      <c r="CD113" s="37"/>
      <c r="CE113" s="44">
        <v>34243.6</v>
      </c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7"/>
      <c r="CS113" s="47" t="s">
        <v>273</v>
      </c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2"/>
      <c r="DF113" s="47" t="s">
        <v>273</v>
      </c>
      <c r="DG113" s="48"/>
      <c r="DH113" s="48"/>
      <c r="DI113" s="48"/>
      <c r="DJ113" s="48"/>
      <c r="DK113" s="48"/>
      <c r="DL113" s="48"/>
      <c r="DM113" s="48"/>
      <c r="DN113" s="48"/>
      <c r="DO113" s="48"/>
      <c r="DP113" s="49"/>
      <c r="DQ113" s="35" t="s">
        <v>115</v>
      </c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2"/>
      <c r="EC113" s="64" t="s">
        <v>344</v>
      </c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</row>
    <row r="114" spans="1:144" ht="40.5" customHeight="1">
      <c r="A114" s="50">
        <v>99</v>
      </c>
      <c r="B114" s="51"/>
      <c r="C114" s="51"/>
      <c r="D114" s="51"/>
      <c r="E114" s="51"/>
      <c r="F114" s="51"/>
      <c r="G114" s="52"/>
      <c r="H114" s="53" t="s">
        <v>326</v>
      </c>
      <c r="I114" s="42"/>
      <c r="J114" s="42"/>
      <c r="K114" s="42"/>
      <c r="L114" s="42"/>
      <c r="M114" s="42"/>
      <c r="N114" s="42"/>
      <c r="O114" s="42"/>
      <c r="P114" s="43"/>
      <c r="Q114" s="41">
        <v>2695543</v>
      </c>
      <c r="R114" s="51"/>
      <c r="S114" s="51"/>
      <c r="T114" s="51"/>
      <c r="U114" s="51"/>
      <c r="V114" s="51"/>
      <c r="W114" s="51"/>
      <c r="X114" s="51"/>
      <c r="Y114" s="52"/>
      <c r="Z114" s="35" t="s">
        <v>327</v>
      </c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2"/>
      <c r="AL114" s="35" t="s">
        <v>283</v>
      </c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7"/>
      <c r="BA114" s="11" t="s">
        <v>175</v>
      </c>
      <c r="BB114" s="47" t="s">
        <v>123</v>
      </c>
      <c r="BC114" s="62"/>
      <c r="BD114" s="62"/>
      <c r="BE114" s="62"/>
      <c r="BF114" s="62"/>
      <c r="BG114" s="63"/>
      <c r="BH114" s="41" t="s">
        <v>219</v>
      </c>
      <c r="BI114" s="42"/>
      <c r="BJ114" s="42"/>
      <c r="BK114" s="42"/>
      <c r="BL114" s="42"/>
      <c r="BM114" s="42"/>
      <c r="BN114" s="42"/>
      <c r="BO114" s="42"/>
      <c r="BP114" s="43"/>
      <c r="BQ114" s="35">
        <v>46505000000</v>
      </c>
      <c r="BR114" s="36"/>
      <c r="BS114" s="36"/>
      <c r="BT114" s="36"/>
      <c r="BU114" s="36"/>
      <c r="BV114" s="36"/>
      <c r="BW114" s="37"/>
      <c r="BX114" s="35" t="s">
        <v>29</v>
      </c>
      <c r="BY114" s="36"/>
      <c r="BZ114" s="36"/>
      <c r="CA114" s="36"/>
      <c r="CB114" s="36"/>
      <c r="CC114" s="36"/>
      <c r="CD114" s="37"/>
      <c r="CE114" s="44">
        <v>20076</v>
      </c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7"/>
      <c r="CS114" s="47" t="s">
        <v>273</v>
      </c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2"/>
      <c r="DF114" s="47" t="s">
        <v>273</v>
      </c>
      <c r="DG114" s="48"/>
      <c r="DH114" s="48"/>
      <c r="DI114" s="48"/>
      <c r="DJ114" s="48"/>
      <c r="DK114" s="48"/>
      <c r="DL114" s="48"/>
      <c r="DM114" s="48"/>
      <c r="DN114" s="48"/>
      <c r="DO114" s="48"/>
      <c r="DP114" s="49"/>
      <c r="DQ114" s="35" t="s">
        <v>115</v>
      </c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2"/>
      <c r="EC114" s="64" t="s">
        <v>344</v>
      </c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</row>
    <row r="115" spans="1:144" ht="37.5" customHeight="1">
      <c r="A115" s="50">
        <v>100</v>
      </c>
      <c r="B115" s="51"/>
      <c r="C115" s="51"/>
      <c r="D115" s="51"/>
      <c r="E115" s="51"/>
      <c r="F115" s="51"/>
      <c r="G115" s="52"/>
      <c r="H115" s="53" t="s">
        <v>331</v>
      </c>
      <c r="I115" s="42"/>
      <c r="J115" s="42"/>
      <c r="K115" s="42"/>
      <c r="L115" s="42"/>
      <c r="M115" s="42"/>
      <c r="N115" s="42"/>
      <c r="O115" s="42"/>
      <c r="P115" s="43"/>
      <c r="Q115" s="41" t="s">
        <v>332</v>
      </c>
      <c r="R115" s="51"/>
      <c r="S115" s="51"/>
      <c r="T115" s="51"/>
      <c r="U115" s="51"/>
      <c r="V115" s="51"/>
      <c r="W115" s="51"/>
      <c r="X115" s="51"/>
      <c r="Y115" s="52"/>
      <c r="Z115" s="35" t="s">
        <v>328</v>
      </c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2"/>
      <c r="AL115" s="35" t="s">
        <v>283</v>
      </c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7"/>
      <c r="BA115" s="11" t="s">
        <v>333</v>
      </c>
      <c r="BB115" s="47" t="s">
        <v>334</v>
      </c>
      <c r="BC115" s="62"/>
      <c r="BD115" s="62"/>
      <c r="BE115" s="62"/>
      <c r="BF115" s="62"/>
      <c r="BG115" s="63"/>
      <c r="BH115" s="41" t="s">
        <v>335</v>
      </c>
      <c r="BI115" s="42"/>
      <c r="BJ115" s="42"/>
      <c r="BK115" s="42"/>
      <c r="BL115" s="42"/>
      <c r="BM115" s="42"/>
      <c r="BN115" s="42"/>
      <c r="BO115" s="42"/>
      <c r="BP115" s="43"/>
      <c r="BQ115" s="35">
        <v>46505000000</v>
      </c>
      <c r="BR115" s="36"/>
      <c r="BS115" s="36"/>
      <c r="BT115" s="36"/>
      <c r="BU115" s="36"/>
      <c r="BV115" s="36"/>
      <c r="BW115" s="37"/>
      <c r="BX115" s="35" t="s">
        <v>29</v>
      </c>
      <c r="BY115" s="36"/>
      <c r="BZ115" s="36"/>
      <c r="CA115" s="36"/>
      <c r="CB115" s="36"/>
      <c r="CC115" s="36"/>
      <c r="CD115" s="37"/>
      <c r="CE115" s="44">
        <v>27895.93</v>
      </c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7"/>
      <c r="CS115" s="47" t="s">
        <v>273</v>
      </c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2"/>
      <c r="DF115" s="47" t="s">
        <v>273</v>
      </c>
      <c r="DG115" s="48"/>
      <c r="DH115" s="48"/>
      <c r="DI115" s="48"/>
      <c r="DJ115" s="48"/>
      <c r="DK115" s="48"/>
      <c r="DL115" s="48"/>
      <c r="DM115" s="48"/>
      <c r="DN115" s="48"/>
      <c r="DO115" s="48"/>
      <c r="DP115" s="49"/>
      <c r="DQ115" s="35" t="s">
        <v>115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2"/>
      <c r="EC115" s="64" t="s">
        <v>344</v>
      </c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</row>
    <row r="116" spans="1:144" ht="37.5" customHeight="1">
      <c r="A116" s="50">
        <v>101</v>
      </c>
      <c r="B116" s="51"/>
      <c r="C116" s="51"/>
      <c r="D116" s="51"/>
      <c r="E116" s="51"/>
      <c r="F116" s="51"/>
      <c r="G116" s="52"/>
      <c r="H116" s="53" t="s">
        <v>336</v>
      </c>
      <c r="I116" s="42"/>
      <c r="J116" s="42"/>
      <c r="K116" s="42"/>
      <c r="L116" s="42"/>
      <c r="M116" s="42"/>
      <c r="N116" s="42"/>
      <c r="O116" s="42"/>
      <c r="P116" s="43"/>
      <c r="Q116" s="41">
        <v>3312000</v>
      </c>
      <c r="R116" s="51"/>
      <c r="S116" s="51"/>
      <c r="T116" s="51"/>
      <c r="U116" s="51"/>
      <c r="V116" s="51"/>
      <c r="W116" s="51"/>
      <c r="X116" s="51"/>
      <c r="Y116" s="52"/>
      <c r="Z116" s="35" t="s">
        <v>329</v>
      </c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2"/>
      <c r="AL116" s="35" t="s">
        <v>283</v>
      </c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7"/>
      <c r="BA116" s="11" t="s">
        <v>175</v>
      </c>
      <c r="BB116" s="47" t="s">
        <v>123</v>
      </c>
      <c r="BC116" s="62"/>
      <c r="BD116" s="62"/>
      <c r="BE116" s="62"/>
      <c r="BF116" s="62"/>
      <c r="BG116" s="63"/>
      <c r="BH116" s="41" t="s">
        <v>184</v>
      </c>
      <c r="BI116" s="42"/>
      <c r="BJ116" s="42"/>
      <c r="BK116" s="42"/>
      <c r="BL116" s="42"/>
      <c r="BM116" s="42"/>
      <c r="BN116" s="42"/>
      <c r="BO116" s="42"/>
      <c r="BP116" s="43"/>
      <c r="BQ116" s="35">
        <v>46505000000</v>
      </c>
      <c r="BR116" s="36"/>
      <c r="BS116" s="36"/>
      <c r="BT116" s="36"/>
      <c r="BU116" s="36"/>
      <c r="BV116" s="36"/>
      <c r="BW116" s="37"/>
      <c r="BX116" s="35" t="s">
        <v>29</v>
      </c>
      <c r="BY116" s="36"/>
      <c r="BZ116" s="36"/>
      <c r="CA116" s="36"/>
      <c r="CB116" s="36"/>
      <c r="CC116" s="36"/>
      <c r="CD116" s="37"/>
      <c r="CE116" s="44">
        <v>180896</v>
      </c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7"/>
      <c r="CS116" s="47" t="s">
        <v>273</v>
      </c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2"/>
      <c r="DF116" s="47" t="s">
        <v>273</v>
      </c>
      <c r="DG116" s="48"/>
      <c r="DH116" s="48"/>
      <c r="DI116" s="48"/>
      <c r="DJ116" s="48"/>
      <c r="DK116" s="48"/>
      <c r="DL116" s="48"/>
      <c r="DM116" s="48"/>
      <c r="DN116" s="48"/>
      <c r="DO116" s="48"/>
      <c r="DP116" s="49"/>
      <c r="DQ116" s="35" t="s">
        <v>115</v>
      </c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2"/>
      <c r="EC116" s="64" t="s">
        <v>344</v>
      </c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</row>
    <row r="117" spans="1:144" ht="37.5" customHeight="1">
      <c r="A117" s="50">
        <v>102</v>
      </c>
      <c r="B117" s="51"/>
      <c r="C117" s="51"/>
      <c r="D117" s="51"/>
      <c r="E117" s="51"/>
      <c r="F117" s="51"/>
      <c r="G117" s="52"/>
      <c r="H117" s="53" t="s">
        <v>337</v>
      </c>
      <c r="I117" s="42"/>
      <c r="J117" s="42"/>
      <c r="K117" s="42"/>
      <c r="L117" s="42"/>
      <c r="M117" s="42"/>
      <c r="N117" s="42"/>
      <c r="O117" s="42"/>
      <c r="P117" s="43"/>
      <c r="Q117" s="41" t="s">
        <v>338</v>
      </c>
      <c r="R117" s="51"/>
      <c r="S117" s="51"/>
      <c r="T117" s="51"/>
      <c r="U117" s="51"/>
      <c r="V117" s="51"/>
      <c r="W117" s="51"/>
      <c r="X117" s="51"/>
      <c r="Y117" s="52"/>
      <c r="Z117" s="35" t="s">
        <v>330</v>
      </c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2"/>
      <c r="AL117" s="35" t="s">
        <v>283</v>
      </c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7"/>
      <c r="BA117" s="11" t="s">
        <v>211</v>
      </c>
      <c r="BB117" s="47" t="s">
        <v>222</v>
      </c>
      <c r="BC117" s="62"/>
      <c r="BD117" s="62"/>
      <c r="BE117" s="62"/>
      <c r="BF117" s="62"/>
      <c r="BG117" s="63"/>
      <c r="BH117" s="41" t="s">
        <v>339</v>
      </c>
      <c r="BI117" s="42"/>
      <c r="BJ117" s="42"/>
      <c r="BK117" s="42"/>
      <c r="BL117" s="42"/>
      <c r="BM117" s="42"/>
      <c r="BN117" s="42"/>
      <c r="BO117" s="42"/>
      <c r="BP117" s="43"/>
      <c r="BQ117" s="35">
        <v>46505000000</v>
      </c>
      <c r="BR117" s="36"/>
      <c r="BS117" s="36"/>
      <c r="BT117" s="36"/>
      <c r="BU117" s="36"/>
      <c r="BV117" s="36"/>
      <c r="BW117" s="37"/>
      <c r="BX117" s="35" t="s">
        <v>29</v>
      </c>
      <c r="BY117" s="36"/>
      <c r="BZ117" s="36"/>
      <c r="CA117" s="36"/>
      <c r="CB117" s="36"/>
      <c r="CC117" s="36"/>
      <c r="CD117" s="37"/>
      <c r="CE117" s="44">
        <v>83261.67</v>
      </c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7"/>
      <c r="CS117" s="47" t="s">
        <v>273</v>
      </c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2"/>
      <c r="DF117" s="47" t="s">
        <v>273</v>
      </c>
      <c r="DG117" s="48"/>
      <c r="DH117" s="48"/>
      <c r="DI117" s="48"/>
      <c r="DJ117" s="48"/>
      <c r="DK117" s="48"/>
      <c r="DL117" s="48"/>
      <c r="DM117" s="48"/>
      <c r="DN117" s="48"/>
      <c r="DO117" s="48"/>
      <c r="DP117" s="49"/>
      <c r="DQ117" s="35" t="s">
        <v>115</v>
      </c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2"/>
      <c r="EC117" s="64" t="s">
        <v>344</v>
      </c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</row>
    <row r="118" spans="1:144" ht="39.75" customHeight="1">
      <c r="A118" s="50">
        <v>103</v>
      </c>
      <c r="B118" s="51"/>
      <c r="C118" s="51"/>
      <c r="D118" s="51"/>
      <c r="E118" s="51"/>
      <c r="F118" s="51"/>
      <c r="G118" s="52"/>
      <c r="H118" s="53" t="s">
        <v>348</v>
      </c>
      <c r="I118" s="42"/>
      <c r="J118" s="42"/>
      <c r="K118" s="42"/>
      <c r="L118" s="42"/>
      <c r="M118" s="42"/>
      <c r="N118" s="42"/>
      <c r="O118" s="42"/>
      <c r="P118" s="43"/>
      <c r="Q118" s="56" t="s">
        <v>349</v>
      </c>
      <c r="R118" s="51"/>
      <c r="S118" s="51"/>
      <c r="T118" s="51"/>
      <c r="U118" s="51"/>
      <c r="V118" s="51"/>
      <c r="W118" s="51"/>
      <c r="X118" s="51"/>
      <c r="Y118" s="52"/>
      <c r="Z118" s="35" t="s">
        <v>345</v>
      </c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2"/>
      <c r="AL118" s="35" t="s">
        <v>283</v>
      </c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7"/>
      <c r="BA118" s="11" t="s">
        <v>175</v>
      </c>
      <c r="BB118" s="47" t="s">
        <v>123</v>
      </c>
      <c r="BC118" s="62"/>
      <c r="BD118" s="62"/>
      <c r="BE118" s="62"/>
      <c r="BF118" s="62"/>
      <c r="BG118" s="63"/>
      <c r="BH118" s="41" t="s">
        <v>184</v>
      </c>
      <c r="BI118" s="42"/>
      <c r="BJ118" s="42"/>
      <c r="BK118" s="42"/>
      <c r="BL118" s="42"/>
      <c r="BM118" s="42"/>
      <c r="BN118" s="42"/>
      <c r="BO118" s="42"/>
      <c r="BP118" s="43"/>
      <c r="BQ118" s="35">
        <v>46505000000</v>
      </c>
      <c r="BR118" s="36"/>
      <c r="BS118" s="36"/>
      <c r="BT118" s="36"/>
      <c r="BU118" s="36"/>
      <c r="BV118" s="36"/>
      <c r="BW118" s="37"/>
      <c r="BX118" s="35" t="s">
        <v>29</v>
      </c>
      <c r="BY118" s="36"/>
      <c r="BZ118" s="36"/>
      <c r="CA118" s="36"/>
      <c r="CB118" s="36"/>
      <c r="CC118" s="36"/>
      <c r="CD118" s="37"/>
      <c r="CE118" s="44">
        <v>1217365</v>
      </c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7"/>
      <c r="CS118" s="47" t="s">
        <v>346</v>
      </c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2"/>
      <c r="DF118" s="47" t="s">
        <v>347</v>
      </c>
      <c r="DG118" s="48"/>
      <c r="DH118" s="48"/>
      <c r="DI118" s="48"/>
      <c r="DJ118" s="48"/>
      <c r="DK118" s="48"/>
      <c r="DL118" s="48"/>
      <c r="DM118" s="48"/>
      <c r="DN118" s="48"/>
      <c r="DO118" s="48"/>
      <c r="DP118" s="49"/>
      <c r="DQ118" s="35" t="s">
        <v>141</v>
      </c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2"/>
      <c r="EC118" s="64" t="s">
        <v>344</v>
      </c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</row>
    <row r="119" spans="1:144" ht="36.75" customHeight="1">
      <c r="A119" s="50">
        <v>104</v>
      </c>
      <c r="B119" s="51"/>
      <c r="C119" s="51"/>
      <c r="D119" s="51"/>
      <c r="E119" s="51"/>
      <c r="F119" s="51"/>
      <c r="G119" s="52"/>
      <c r="H119" s="157" t="s">
        <v>396</v>
      </c>
      <c r="I119" s="158"/>
      <c r="J119" s="158"/>
      <c r="K119" s="158"/>
      <c r="L119" s="158"/>
      <c r="M119" s="158"/>
      <c r="N119" s="158"/>
      <c r="O119" s="158"/>
      <c r="P119" s="159"/>
      <c r="Q119" s="160" t="s">
        <v>395</v>
      </c>
      <c r="R119" s="161"/>
      <c r="S119" s="161"/>
      <c r="T119" s="161"/>
      <c r="U119" s="161"/>
      <c r="V119" s="161"/>
      <c r="W119" s="161"/>
      <c r="X119" s="161"/>
      <c r="Y119" s="162"/>
      <c r="Z119" s="163" t="s">
        <v>350</v>
      </c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  <c r="AL119" s="35" t="s">
        <v>283</v>
      </c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7"/>
      <c r="BA119" s="11" t="s">
        <v>175</v>
      </c>
      <c r="BB119" s="47" t="s">
        <v>123</v>
      </c>
      <c r="BC119" s="62"/>
      <c r="BD119" s="62"/>
      <c r="BE119" s="62"/>
      <c r="BF119" s="62"/>
      <c r="BG119" s="63"/>
      <c r="BH119" s="41" t="s">
        <v>219</v>
      </c>
      <c r="BI119" s="42"/>
      <c r="BJ119" s="42"/>
      <c r="BK119" s="42"/>
      <c r="BL119" s="42"/>
      <c r="BM119" s="42"/>
      <c r="BN119" s="42"/>
      <c r="BO119" s="42"/>
      <c r="BP119" s="43"/>
      <c r="BQ119" s="35">
        <v>46505000000</v>
      </c>
      <c r="BR119" s="36"/>
      <c r="BS119" s="36"/>
      <c r="BT119" s="36"/>
      <c r="BU119" s="36"/>
      <c r="BV119" s="36"/>
      <c r="BW119" s="37"/>
      <c r="BX119" s="35" t="s">
        <v>29</v>
      </c>
      <c r="BY119" s="36"/>
      <c r="BZ119" s="36"/>
      <c r="CA119" s="36"/>
      <c r="CB119" s="36"/>
      <c r="CC119" s="36"/>
      <c r="CD119" s="37"/>
      <c r="CE119" s="44">
        <v>434.2</v>
      </c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7"/>
      <c r="CS119" s="47" t="s">
        <v>346</v>
      </c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2"/>
      <c r="DF119" s="47" t="s">
        <v>347</v>
      </c>
      <c r="DG119" s="48"/>
      <c r="DH119" s="48"/>
      <c r="DI119" s="48"/>
      <c r="DJ119" s="48"/>
      <c r="DK119" s="48"/>
      <c r="DL119" s="48"/>
      <c r="DM119" s="48"/>
      <c r="DN119" s="48"/>
      <c r="DO119" s="48"/>
      <c r="DP119" s="49"/>
      <c r="DQ119" s="35" t="s">
        <v>115</v>
      </c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2"/>
      <c r="EC119" s="64" t="s">
        <v>344</v>
      </c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</row>
    <row r="120" spans="1:144" ht="38.25" customHeight="1">
      <c r="A120" s="50">
        <v>105</v>
      </c>
      <c r="B120" s="51"/>
      <c r="C120" s="51"/>
      <c r="D120" s="51"/>
      <c r="E120" s="51"/>
      <c r="F120" s="51"/>
      <c r="G120" s="52"/>
      <c r="H120" s="157" t="s">
        <v>396</v>
      </c>
      <c r="I120" s="158"/>
      <c r="J120" s="158"/>
      <c r="K120" s="158"/>
      <c r="L120" s="158"/>
      <c r="M120" s="158"/>
      <c r="N120" s="158"/>
      <c r="O120" s="158"/>
      <c r="P120" s="159"/>
      <c r="Q120" s="160" t="s">
        <v>395</v>
      </c>
      <c r="R120" s="164"/>
      <c r="S120" s="164"/>
      <c r="T120" s="164"/>
      <c r="U120" s="164"/>
      <c r="V120" s="164"/>
      <c r="W120" s="164"/>
      <c r="X120" s="164"/>
      <c r="Y120" s="165"/>
      <c r="Z120" s="163" t="s">
        <v>351</v>
      </c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2"/>
      <c r="AL120" s="35" t="s">
        <v>283</v>
      </c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7"/>
      <c r="BA120" s="11" t="s">
        <v>175</v>
      </c>
      <c r="BB120" s="47" t="s">
        <v>123</v>
      </c>
      <c r="BC120" s="62"/>
      <c r="BD120" s="62"/>
      <c r="BE120" s="62"/>
      <c r="BF120" s="62"/>
      <c r="BG120" s="63"/>
      <c r="BH120" s="41" t="s">
        <v>219</v>
      </c>
      <c r="BI120" s="42"/>
      <c r="BJ120" s="42"/>
      <c r="BK120" s="42"/>
      <c r="BL120" s="42"/>
      <c r="BM120" s="42"/>
      <c r="BN120" s="42"/>
      <c r="BO120" s="42"/>
      <c r="BP120" s="43"/>
      <c r="BQ120" s="35">
        <v>46505000000</v>
      </c>
      <c r="BR120" s="36"/>
      <c r="BS120" s="36"/>
      <c r="BT120" s="36"/>
      <c r="BU120" s="36"/>
      <c r="BV120" s="36"/>
      <c r="BW120" s="37"/>
      <c r="BX120" s="35" t="s">
        <v>29</v>
      </c>
      <c r="BY120" s="36"/>
      <c r="BZ120" s="36"/>
      <c r="CA120" s="36"/>
      <c r="CB120" s="36"/>
      <c r="CC120" s="36"/>
      <c r="CD120" s="37"/>
      <c r="CE120" s="44">
        <v>319.4</v>
      </c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6"/>
      <c r="CS120" s="47" t="s">
        <v>346</v>
      </c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2"/>
      <c r="DF120" s="47" t="s">
        <v>347</v>
      </c>
      <c r="DG120" s="48"/>
      <c r="DH120" s="48"/>
      <c r="DI120" s="48"/>
      <c r="DJ120" s="48"/>
      <c r="DK120" s="48"/>
      <c r="DL120" s="48"/>
      <c r="DM120" s="48"/>
      <c r="DN120" s="48"/>
      <c r="DO120" s="48"/>
      <c r="DP120" s="49"/>
      <c r="DQ120" s="35" t="s">
        <v>115</v>
      </c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2"/>
      <c r="EC120" s="38" t="s">
        <v>344</v>
      </c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40"/>
    </row>
    <row r="121" spans="1:144" ht="38.25" customHeight="1">
      <c r="A121" s="50">
        <v>106</v>
      </c>
      <c r="B121" s="51"/>
      <c r="C121" s="51"/>
      <c r="D121" s="51"/>
      <c r="E121" s="51"/>
      <c r="F121" s="51"/>
      <c r="G121" s="52"/>
      <c r="H121" s="157" t="s">
        <v>396</v>
      </c>
      <c r="I121" s="158"/>
      <c r="J121" s="158"/>
      <c r="K121" s="158"/>
      <c r="L121" s="158"/>
      <c r="M121" s="158"/>
      <c r="N121" s="158"/>
      <c r="O121" s="158"/>
      <c r="P121" s="159"/>
      <c r="Q121" s="160" t="s">
        <v>395</v>
      </c>
      <c r="R121" s="164"/>
      <c r="S121" s="164"/>
      <c r="T121" s="164"/>
      <c r="U121" s="164"/>
      <c r="V121" s="164"/>
      <c r="W121" s="164"/>
      <c r="X121" s="164"/>
      <c r="Y121" s="165"/>
      <c r="Z121" s="163" t="s">
        <v>352</v>
      </c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2"/>
      <c r="AL121" s="35" t="s">
        <v>283</v>
      </c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7"/>
      <c r="BA121" s="11" t="s">
        <v>175</v>
      </c>
      <c r="BB121" s="47" t="s">
        <v>123</v>
      </c>
      <c r="BC121" s="62"/>
      <c r="BD121" s="62"/>
      <c r="BE121" s="62"/>
      <c r="BF121" s="62"/>
      <c r="BG121" s="63"/>
      <c r="BH121" s="41" t="s">
        <v>219</v>
      </c>
      <c r="BI121" s="42"/>
      <c r="BJ121" s="42"/>
      <c r="BK121" s="42"/>
      <c r="BL121" s="42"/>
      <c r="BM121" s="42"/>
      <c r="BN121" s="42"/>
      <c r="BO121" s="42"/>
      <c r="BP121" s="43"/>
      <c r="BQ121" s="35">
        <v>46505000000</v>
      </c>
      <c r="BR121" s="36"/>
      <c r="BS121" s="36"/>
      <c r="BT121" s="36"/>
      <c r="BU121" s="36"/>
      <c r="BV121" s="36"/>
      <c r="BW121" s="37"/>
      <c r="BX121" s="35" t="s">
        <v>29</v>
      </c>
      <c r="BY121" s="36"/>
      <c r="BZ121" s="36"/>
      <c r="CA121" s="36"/>
      <c r="CB121" s="36"/>
      <c r="CC121" s="36"/>
      <c r="CD121" s="37"/>
      <c r="CE121" s="44">
        <v>354</v>
      </c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7"/>
      <c r="CS121" s="47" t="s">
        <v>346</v>
      </c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2"/>
      <c r="DF121" s="47" t="s">
        <v>347</v>
      </c>
      <c r="DG121" s="48"/>
      <c r="DH121" s="48"/>
      <c r="DI121" s="48"/>
      <c r="DJ121" s="48"/>
      <c r="DK121" s="48"/>
      <c r="DL121" s="48"/>
      <c r="DM121" s="48"/>
      <c r="DN121" s="48"/>
      <c r="DO121" s="48"/>
      <c r="DP121" s="49"/>
      <c r="DQ121" s="35" t="s">
        <v>115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2"/>
      <c r="EC121" s="64" t="s">
        <v>344</v>
      </c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</row>
    <row r="122" spans="1:144" ht="36" customHeight="1">
      <c r="A122" s="50">
        <v>107</v>
      </c>
      <c r="B122" s="51"/>
      <c r="C122" s="51"/>
      <c r="D122" s="51"/>
      <c r="E122" s="51"/>
      <c r="F122" s="51"/>
      <c r="G122" s="52"/>
      <c r="H122" s="157" t="s">
        <v>396</v>
      </c>
      <c r="I122" s="158"/>
      <c r="J122" s="158"/>
      <c r="K122" s="158"/>
      <c r="L122" s="158"/>
      <c r="M122" s="158"/>
      <c r="N122" s="158"/>
      <c r="O122" s="158"/>
      <c r="P122" s="159"/>
      <c r="Q122" s="160" t="s">
        <v>395</v>
      </c>
      <c r="R122" s="164"/>
      <c r="S122" s="164"/>
      <c r="T122" s="164"/>
      <c r="U122" s="164"/>
      <c r="V122" s="164"/>
      <c r="W122" s="164"/>
      <c r="X122" s="164"/>
      <c r="Y122" s="165"/>
      <c r="Z122" s="163" t="s">
        <v>353</v>
      </c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2"/>
      <c r="AL122" s="35" t="s">
        <v>283</v>
      </c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7"/>
      <c r="BA122" s="11" t="s">
        <v>175</v>
      </c>
      <c r="BB122" s="47" t="s">
        <v>123</v>
      </c>
      <c r="BC122" s="62"/>
      <c r="BD122" s="62"/>
      <c r="BE122" s="62"/>
      <c r="BF122" s="62"/>
      <c r="BG122" s="63"/>
      <c r="BH122" s="41" t="s">
        <v>219</v>
      </c>
      <c r="BI122" s="42"/>
      <c r="BJ122" s="42"/>
      <c r="BK122" s="42"/>
      <c r="BL122" s="42"/>
      <c r="BM122" s="42"/>
      <c r="BN122" s="42"/>
      <c r="BO122" s="42"/>
      <c r="BP122" s="43"/>
      <c r="BQ122" s="35">
        <v>46505000000</v>
      </c>
      <c r="BR122" s="36"/>
      <c r="BS122" s="36"/>
      <c r="BT122" s="36"/>
      <c r="BU122" s="36"/>
      <c r="BV122" s="36"/>
      <c r="BW122" s="37"/>
      <c r="BX122" s="35" t="s">
        <v>29</v>
      </c>
      <c r="BY122" s="36"/>
      <c r="BZ122" s="36"/>
      <c r="CA122" s="36"/>
      <c r="CB122" s="36"/>
      <c r="CC122" s="36"/>
      <c r="CD122" s="37"/>
      <c r="CE122" s="44">
        <v>388.8</v>
      </c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7"/>
      <c r="CS122" s="47" t="s">
        <v>346</v>
      </c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2"/>
      <c r="DF122" s="47" t="s">
        <v>347</v>
      </c>
      <c r="DG122" s="48"/>
      <c r="DH122" s="48"/>
      <c r="DI122" s="48"/>
      <c r="DJ122" s="48"/>
      <c r="DK122" s="48"/>
      <c r="DL122" s="48"/>
      <c r="DM122" s="48"/>
      <c r="DN122" s="48"/>
      <c r="DO122" s="48"/>
      <c r="DP122" s="49"/>
      <c r="DQ122" s="35" t="s">
        <v>115</v>
      </c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2"/>
      <c r="EC122" s="64" t="s">
        <v>344</v>
      </c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</row>
    <row r="123" spans="1:144" ht="37.5" customHeight="1">
      <c r="A123" s="50">
        <v>108</v>
      </c>
      <c r="B123" s="51"/>
      <c r="C123" s="51"/>
      <c r="D123" s="51"/>
      <c r="E123" s="51"/>
      <c r="F123" s="51"/>
      <c r="G123" s="52"/>
      <c r="H123" s="157" t="s">
        <v>396</v>
      </c>
      <c r="I123" s="158"/>
      <c r="J123" s="158"/>
      <c r="K123" s="158"/>
      <c r="L123" s="158"/>
      <c r="M123" s="158"/>
      <c r="N123" s="158"/>
      <c r="O123" s="158"/>
      <c r="P123" s="159"/>
      <c r="Q123" s="160" t="s">
        <v>395</v>
      </c>
      <c r="R123" s="164"/>
      <c r="S123" s="164"/>
      <c r="T123" s="164"/>
      <c r="U123" s="164"/>
      <c r="V123" s="164"/>
      <c r="W123" s="164"/>
      <c r="X123" s="164"/>
      <c r="Y123" s="165"/>
      <c r="Z123" s="163" t="s">
        <v>354</v>
      </c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2"/>
      <c r="AL123" s="35" t="s">
        <v>283</v>
      </c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7"/>
      <c r="BA123" s="11" t="s">
        <v>175</v>
      </c>
      <c r="BB123" s="47" t="s">
        <v>123</v>
      </c>
      <c r="BC123" s="62"/>
      <c r="BD123" s="62"/>
      <c r="BE123" s="62"/>
      <c r="BF123" s="62"/>
      <c r="BG123" s="63"/>
      <c r="BH123" s="41" t="s">
        <v>219</v>
      </c>
      <c r="BI123" s="42"/>
      <c r="BJ123" s="42"/>
      <c r="BK123" s="42"/>
      <c r="BL123" s="42"/>
      <c r="BM123" s="42"/>
      <c r="BN123" s="42"/>
      <c r="BO123" s="42"/>
      <c r="BP123" s="43"/>
      <c r="BQ123" s="35">
        <v>46505000000</v>
      </c>
      <c r="BR123" s="36"/>
      <c r="BS123" s="36"/>
      <c r="BT123" s="36"/>
      <c r="BU123" s="36"/>
      <c r="BV123" s="36"/>
      <c r="BW123" s="37"/>
      <c r="BX123" s="35" t="s">
        <v>29</v>
      </c>
      <c r="BY123" s="36"/>
      <c r="BZ123" s="36"/>
      <c r="CA123" s="36"/>
      <c r="CB123" s="36"/>
      <c r="CC123" s="36"/>
      <c r="CD123" s="37"/>
      <c r="CE123" s="44">
        <v>335.4</v>
      </c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7"/>
      <c r="CS123" s="47" t="s">
        <v>346</v>
      </c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2"/>
      <c r="DF123" s="47" t="s">
        <v>347</v>
      </c>
      <c r="DG123" s="48"/>
      <c r="DH123" s="48"/>
      <c r="DI123" s="48"/>
      <c r="DJ123" s="48"/>
      <c r="DK123" s="48"/>
      <c r="DL123" s="48"/>
      <c r="DM123" s="48"/>
      <c r="DN123" s="48"/>
      <c r="DO123" s="48"/>
      <c r="DP123" s="49"/>
      <c r="DQ123" s="35" t="s">
        <v>115</v>
      </c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2"/>
      <c r="EC123" s="64" t="s">
        <v>344</v>
      </c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</row>
    <row r="124" spans="1:144" ht="38.25" customHeight="1">
      <c r="A124" s="50">
        <v>109</v>
      </c>
      <c r="B124" s="51"/>
      <c r="C124" s="51"/>
      <c r="D124" s="51"/>
      <c r="E124" s="51"/>
      <c r="F124" s="51"/>
      <c r="G124" s="52"/>
      <c r="H124" s="157" t="s">
        <v>396</v>
      </c>
      <c r="I124" s="158"/>
      <c r="J124" s="158"/>
      <c r="K124" s="158"/>
      <c r="L124" s="158"/>
      <c r="M124" s="158"/>
      <c r="N124" s="158"/>
      <c r="O124" s="158"/>
      <c r="P124" s="159"/>
      <c r="Q124" s="160" t="s">
        <v>395</v>
      </c>
      <c r="R124" s="164"/>
      <c r="S124" s="164"/>
      <c r="T124" s="164"/>
      <c r="U124" s="164"/>
      <c r="V124" s="164"/>
      <c r="W124" s="164"/>
      <c r="X124" s="164"/>
      <c r="Y124" s="165"/>
      <c r="Z124" s="163" t="s">
        <v>355</v>
      </c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2"/>
      <c r="AL124" s="35" t="s">
        <v>283</v>
      </c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7"/>
      <c r="BA124" s="11" t="s">
        <v>175</v>
      </c>
      <c r="BB124" s="47" t="s">
        <v>123</v>
      </c>
      <c r="BC124" s="62"/>
      <c r="BD124" s="62"/>
      <c r="BE124" s="62"/>
      <c r="BF124" s="62"/>
      <c r="BG124" s="63"/>
      <c r="BH124" s="41" t="s">
        <v>177</v>
      </c>
      <c r="BI124" s="42"/>
      <c r="BJ124" s="42"/>
      <c r="BK124" s="42"/>
      <c r="BL124" s="42"/>
      <c r="BM124" s="42"/>
      <c r="BN124" s="42"/>
      <c r="BO124" s="42"/>
      <c r="BP124" s="43"/>
      <c r="BQ124" s="35">
        <v>46505000000</v>
      </c>
      <c r="BR124" s="36"/>
      <c r="BS124" s="36"/>
      <c r="BT124" s="36"/>
      <c r="BU124" s="36"/>
      <c r="BV124" s="36"/>
      <c r="BW124" s="37"/>
      <c r="BX124" s="35" t="s">
        <v>29</v>
      </c>
      <c r="BY124" s="36"/>
      <c r="BZ124" s="36"/>
      <c r="CA124" s="36"/>
      <c r="CB124" s="36"/>
      <c r="CC124" s="36"/>
      <c r="CD124" s="37"/>
      <c r="CE124" s="44">
        <v>885</v>
      </c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7"/>
      <c r="CS124" s="47" t="s">
        <v>346</v>
      </c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2"/>
      <c r="DF124" s="47" t="s">
        <v>347</v>
      </c>
      <c r="DG124" s="48"/>
      <c r="DH124" s="48"/>
      <c r="DI124" s="48"/>
      <c r="DJ124" s="48"/>
      <c r="DK124" s="48"/>
      <c r="DL124" s="48"/>
      <c r="DM124" s="48"/>
      <c r="DN124" s="48"/>
      <c r="DO124" s="48"/>
      <c r="DP124" s="49"/>
      <c r="DQ124" s="35" t="s">
        <v>115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2"/>
      <c r="EC124" s="64" t="s">
        <v>344</v>
      </c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</row>
    <row r="125" spans="1:144" ht="38.25" customHeight="1">
      <c r="A125" s="50">
        <v>110</v>
      </c>
      <c r="B125" s="51"/>
      <c r="C125" s="51"/>
      <c r="D125" s="51"/>
      <c r="E125" s="51"/>
      <c r="F125" s="51"/>
      <c r="G125" s="52"/>
      <c r="H125" s="157" t="s">
        <v>396</v>
      </c>
      <c r="I125" s="158"/>
      <c r="J125" s="158"/>
      <c r="K125" s="158"/>
      <c r="L125" s="158"/>
      <c r="M125" s="158"/>
      <c r="N125" s="158"/>
      <c r="O125" s="158"/>
      <c r="P125" s="159"/>
      <c r="Q125" s="160" t="s">
        <v>395</v>
      </c>
      <c r="R125" s="164"/>
      <c r="S125" s="164"/>
      <c r="T125" s="164"/>
      <c r="U125" s="164"/>
      <c r="V125" s="164"/>
      <c r="W125" s="164"/>
      <c r="X125" s="164"/>
      <c r="Y125" s="165"/>
      <c r="Z125" s="163" t="s">
        <v>356</v>
      </c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2"/>
      <c r="AL125" s="35" t="s">
        <v>283</v>
      </c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7"/>
      <c r="BA125" s="11" t="s">
        <v>175</v>
      </c>
      <c r="BB125" s="47" t="s">
        <v>123</v>
      </c>
      <c r="BC125" s="62"/>
      <c r="BD125" s="62"/>
      <c r="BE125" s="62"/>
      <c r="BF125" s="62"/>
      <c r="BG125" s="63"/>
      <c r="BH125" s="41" t="s">
        <v>177</v>
      </c>
      <c r="BI125" s="42"/>
      <c r="BJ125" s="42"/>
      <c r="BK125" s="42"/>
      <c r="BL125" s="42"/>
      <c r="BM125" s="42"/>
      <c r="BN125" s="42"/>
      <c r="BO125" s="42"/>
      <c r="BP125" s="43"/>
      <c r="BQ125" s="35">
        <v>46505000000</v>
      </c>
      <c r="BR125" s="36"/>
      <c r="BS125" s="36"/>
      <c r="BT125" s="36"/>
      <c r="BU125" s="36"/>
      <c r="BV125" s="36"/>
      <c r="BW125" s="37"/>
      <c r="BX125" s="35" t="s">
        <v>29</v>
      </c>
      <c r="BY125" s="36"/>
      <c r="BZ125" s="36"/>
      <c r="CA125" s="36"/>
      <c r="CB125" s="36"/>
      <c r="CC125" s="36"/>
      <c r="CD125" s="37"/>
      <c r="CE125" s="44">
        <v>1293</v>
      </c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7"/>
      <c r="CS125" s="47" t="s">
        <v>346</v>
      </c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2"/>
      <c r="DF125" s="47" t="s">
        <v>347</v>
      </c>
      <c r="DG125" s="48"/>
      <c r="DH125" s="48"/>
      <c r="DI125" s="48"/>
      <c r="DJ125" s="48"/>
      <c r="DK125" s="48"/>
      <c r="DL125" s="48"/>
      <c r="DM125" s="48"/>
      <c r="DN125" s="48"/>
      <c r="DO125" s="48"/>
      <c r="DP125" s="49"/>
      <c r="DQ125" s="35" t="s">
        <v>115</v>
      </c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2"/>
      <c r="EC125" s="64" t="s">
        <v>344</v>
      </c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</row>
    <row r="126" spans="1:144" ht="36.75" customHeight="1">
      <c r="A126" s="50">
        <v>111</v>
      </c>
      <c r="B126" s="51"/>
      <c r="C126" s="51"/>
      <c r="D126" s="51"/>
      <c r="E126" s="51"/>
      <c r="F126" s="51"/>
      <c r="G126" s="52"/>
      <c r="H126" s="53" t="s">
        <v>227</v>
      </c>
      <c r="I126" s="42"/>
      <c r="J126" s="42"/>
      <c r="K126" s="42"/>
      <c r="L126" s="42"/>
      <c r="M126" s="42"/>
      <c r="N126" s="42"/>
      <c r="O126" s="42"/>
      <c r="P126" s="43"/>
      <c r="Q126" s="56" t="s">
        <v>407</v>
      </c>
      <c r="R126" s="51"/>
      <c r="S126" s="51"/>
      <c r="T126" s="51"/>
      <c r="U126" s="51"/>
      <c r="V126" s="51"/>
      <c r="W126" s="51"/>
      <c r="X126" s="51"/>
      <c r="Y126" s="52"/>
      <c r="Z126" s="35" t="s">
        <v>357</v>
      </c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2"/>
      <c r="AL126" s="35" t="s">
        <v>283</v>
      </c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7"/>
      <c r="BA126" s="11" t="s">
        <v>175</v>
      </c>
      <c r="BB126" s="47" t="s">
        <v>123</v>
      </c>
      <c r="BC126" s="62"/>
      <c r="BD126" s="62"/>
      <c r="BE126" s="62"/>
      <c r="BF126" s="62"/>
      <c r="BG126" s="63"/>
      <c r="BH126" s="41" t="s">
        <v>363</v>
      </c>
      <c r="BI126" s="42"/>
      <c r="BJ126" s="42"/>
      <c r="BK126" s="42"/>
      <c r="BL126" s="42"/>
      <c r="BM126" s="42"/>
      <c r="BN126" s="42"/>
      <c r="BO126" s="42"/>
      <c r="BP126" s="43"/>
      <c r="BQ126" s="35">
        <v>46505000000</v>
      </c>
      <c r="BR126" s="36"/>
      <c r="BS126" s="36"/>
      <c r="BT126" s="36"/>
      <c r="BU126" s="36"/>
      <c r="BV126" s="36"/>
      <c r="BW126" s="37"/>
      <c r="BX126" s="35" t="s">
        <v>29</v>
      </c>
      <c r="BY126" s="36"/>
      <c r="BZ126" s="36"/>
      <c r="CA126" s="36"/>
      <c r="CB126" s="36"/>
      <c r="CC126" s="36"/>
      <c r="CD126" s="37"/>
      <c r="CE126" s="44">
        <v>5340</v>
      </c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7"/>
      <c r="CS126" s="47" t="s">
        <v>346</v>
      </c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2"/>
      <c r="DF126" s="47" t="s">
        <v>347</v>
      </c>
      <c r="DG126" s="48"/>
      <c r="DH126" s="48"/>
      <c r="DI126" s="48"/>
      <c r="DJ126" s="48"/>
      <c r="DK126" s="48"/>
      <c r="DL126" s="48"/>
      <c r="DM126" s="48"/>
      <c r="DN126" s="48"/>
      <c r="DO126" s="48"/>
      <c r="DP126" s="49"/>
      <c r="DQ126" s="35" t="s">
        <v>115</v>
      </c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2"/>
      <c r="EC126" s="64" t="s">
        <v>344</v>
      </c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</row>
    <row r="127" spans="1:144" ht="39" customHeight="1">
      <c r="A127" s="50">
        <v>112</v>
      </c>
      <c r="B127" s="51"/>
      <c r="C127" s="51"/>
      <c r="D127" s="51"/>
      <c r="E127" s="51"/>
      <c r="F127" s="51"/>
      <c r="G127" s="52"/>
      <c r="H127" s="53" t="s">
        <v>227</v>
      </c>
      <c r="I127" s="42"/>
      <c r="J127" s="42"/>
      <c r="K127" s="42"/>
      <c r="L127" s="42"/>
      <c r="M127" s="42"/>
      <c r="N127" s="42"/>
      <c r="O127" s="42"/>
      <c r="P127" s="43"/>
      <c r="Q127" s="56" t="s">
        <v>407</v>
      </c>
      <c r="R127" s="51"/>
      <c r="S127" s="51"/>
      <c r="T127" s="51"/>
      <c r="U127" s="51"/>
      <c r="V127" s="51"/>
      <c r="W127" s="51"/>
      <c r="X127" s="51"/>
      <c r="Y127" s="52"/>
      <c r="Z127" s="35" t="s">
        <v>358</v>
      </c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2"/>
      <c r="AL127" s="35" t="s">
        <v>283</v>
      </c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7"/>
      <c r="BA127" s="11" t="s">
        <v>175</v>
      </c>
      <c r="BB127" s="47" t="s">
        <v>123</v>
      </c>
      <c r="BC127" s="62"/>
      <c r="BD127" s="62"/>
      <c r="BE127" s="62"/>
      <c r="BF127" s="62"/>
      <c r="BG127" s="63"/>
      <c r="BH127" s="41" t="s">
        <v>363</v>
      </c>
      <c r="BI127" s="42"/>
      <c r="BJ127" s="42"/>
      <c r="BK127" s="42"/>
      <c r="BL127" s="42"/>
      <c r="BM127" s="42"/>
      <c r="BN127" s="42"/>
      <c r="BO127" s="42"/>
      <c r="BP127" s="43"/>
      <c r="BQ127" s="35">
        <v>46505000000</v>
      </c>
      <c r="BR127" s="36"/>
      <c r="BS127" s="36"/>
      <c r="BT127" s="36"/>
      <c r="BU127" s="36"/>
      <c r="BV127" s="36"/>
      <c r="BW127" s="37"/>
      <c r="BX127" s="35" t="s">
        <v>29</v>
      </c>
      <c r="BY127" s="36"/>
      <c r="BZ127" s="36"/>
      <c r="CA127" s="36"/>
      <c r="CB127" s="36"/>
      <c r="CC127" s="36"/>
      <c r="CD127" s="37"/>
      <c r="CE127" s="44">
        <v>2300</v>
      </c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7"/>
      <c r="CS127" s="47" t="s">
        <v>346</v>
      </c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2"/>
      <c r="DF127" s="47" t="s">
        <v>347</v>
      </c>
      <c r="DG127" s="48"/>
      <c r="DH127" s="48"/>
      <c r="DI127" s="48"/>
      <c r="DJ127" s="48"/>
      <c r="DK127" s="48"/>
      <c r="DL127" s="48"/>
      <c r="DM127" s="48"/>
      <c r="DN127" s="48"/>
      <c r="DO127" s="48"/>
      <c r="DP127" s="49"/>
      <c r="DQ127" s="35" t="s">
        <v>115</v>
      </c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2"/>
      <c r="EC127" s="64" t="s">
        <v>344</v>
      </c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</row>
    <row r="128" spans="1:144" ht="39" customHeight="1">
      <c r="A128" s="50">
        <v>113</v>
      </c>
      <c r="B128" s="51"/>
      <c r="C128" s="51"/>
      <c r="D128" s="51"/>
      <c r="E128" s="51"/>
      <c r="F128" s="51"/>
      <c r="G128" s="52"/>
      <c r="H128" s="53" t="s">
        <v>227</v>
      </c>
      <c r="I128" s="42"/>
      <c r="J128" s="42"/>
      <c r="K128" s="42"/>
      <c r="L128" s="42"/>
      <c r="M128" s="42"/>
      <c r="N128" s="42"/>
      <c r="O128" s="42"/>
      <c r="P128" s="43"/>
      <c r="Q128" s="56" t="s">
        <v>407</v>
      </c>
      <c r="R128" s="51"/>
      <c r="S128" s="51"/>
      <c r="T128" s="51"/>
      <c r="U128" s="51"/>
      <c r="V128" s="51"/>
      <c r="W128" s="51"/>
      <c r="X128" s="51"/>
      <c r="Y128" s="52"/>
      <c r="Z128" s="35" t="s">
        <v>359</v>
      </c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2"/>
      <c r="AL128" s="35" t="s">
        <v>283</v>
      </c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7"/>
      <c r="BA128" s="11" t="s">
        <v>175</v>
      </c>
      <c r="BB128" s="47" t="s">
        <v>123</v>
      </c>
      <c r="BC128" s="62"/>
      <c r="BD128" s="62"/>
      <c r="BE128" s="62"/>
      <c r="BF128" s="62"/>
      <c r="BG128" s="63"/>
      <c r="BH128" s="41" t="s">
        <v>363</v>
      </c>
      <c r="BI128" s="42"/>
      <c r="BJ128" s="42"/>
      <c r="BK128" s="42"/>
      <c r="BL128" s="42"/>
      <c r="BM128" s="42"/>
      <c r="BN128" s="42"/>
      <c r="BO128" s="42"/>
      <c r="BP128" s="43"/>
      <c r="BQ128" s="35">
        <v>46505000000</v>
      </c>
      <c r="BR128" s="36"/>
      <c r="BS128" s="36"/>
      <c r="BT128" s="36"/>
      <c r="BU128" s="36"/>
      <c r="BV128" s="36"/>
      <c r="BW128" s="37"/>
      <c r="BX128" s="35" t="s">
        <v>29</v>
      </c>
      <c r="BY128" s="36"/>
      <c r="BZ128" s="36"/>
      <c r="CA128" s="36"/>
      <c r="CB128" s="36"/>
      <c r="CC128" s="36"/>
      <c r="CD128" s="37"/>
      <c r="CE128" s="44">
        <v>2990</v>
      </c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7"/>
      <c r="CS128" s="47" t="s">
        <v>346</v>
      </c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2"/>
      <c r="DF128" s="47" t="s">
        <v>347</v>
      </c>
      <c r="DG128" s="48"/>
      <c r="DH128" s="48"/>
      <c r="DI128" s="48"/>
      <c r="DJ128" s="48"/>
      <c r="DK128" s="48"/>
      <c r="DL128" s="48"/>
      <c r="DM128" s="48"/>
      <c r="DN128" s="48"/>
      <c r="DO128" s="48"/>
      <c r="DP128" s="49"/>
      <c r="DQ128" s="35" t="s">
        <v>115</v>
      </c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2"/>
      <c r="EC128" s="64" t="s">
        <v>344</v>
      </c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</row>
    <row r="129" spans="1:144" ht="37.5" customHeight="1">
      <c r="A129" s="50">
        <v>114</v>
      </c>
      <c r="B129" s="51"/>
      <c r="C129" s="51"/>
      <c r="D129" s="51"/>
      <c r="E129" s="51"/>
      <c r="F129" s="51"/>
      <c r="G129" s="52"/>
      <c r="H129" s="53" t="s">
        <v>227</v>
      </c>
      <c r="I129" s="42"/>
      <c r="J129" s="42"/>
      <c r="K129" s="42"/>
      <c r="L129" s="42"/>
      <c r="M129" s="42"/>
      <c r="N129" s="42"/>
      <c r="O129" s="42"/>
      <c r="P129" s="43"/>
      <c r="Q129" s="56" t="s">
        <v>397</v>
      </c>
      <c r="R129" s="51"/>
      <c r="S129" s="51"/>
      <c r="T129" s="51"/>
      <c r="U129" s="51"/>
      <c r="V129" s="51"/>
      <c r="W129" s="51"/>
      <c r="X129" s="51"/>
      <c r="Y129" s="52"/>
      <c r="Z129" s="35" t="s">
        <v>360</v>
      </c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2"/>
      <c r="AL129" s="35" t="s">
        <v>283</v>
      </c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7"/>
      <c r="BA129" s="11" t="s">
        <v>212</v>
      </c>
      <c r="BB129" s="47" t="s">
        <v>145</v>
      </c>
      <c r="BC129" s="62"/>
      <c r="BD129" s="62"/>
      <c r="BE129" s="62"/>
      <c r="BF129" s="62"/>
      <c r="BG129" s="63"/>
      <c r="BH129" s="41" t="s">
        <v>362</v>
      </c>
      <c r="BI129" s="42"/>
      <c r="BJ129" s="42"/>
      <c r="BK129" s="42"/>
      <c r="BL129" s="42"/>
      <c r="BM129" s="42"/>
      <c r="BN129" s="42"/>
      <c r="BO129" s="42"/>
      <c r="BP129" s="43"/>
      <c r="BQ129" s="35">
        <v>46505000000</v>
      </c>
      <c r="BR129" s="36"/>
      <c r="BS129" s="36"/>
      <c r="BT129" s="36"/>
      <c r="BU129" s="36"/>
      <c r="BV129" s="36"/>
      <c r="BW129" s="37"/>
      <c r="BX129" s="35" t="s">
        <v>29</v>
      </c>
      <c r="BY129" s="36"/>
      <c r="BZ129" s="36"/>
      <c r="CA129" s="36"/>
      <c r="CB129" s="36"/>
      <c r="CC129" s="36"/>
      <c r="CD129" s="37"/>
      <c r="CE129" s="44">
        <v>1835</v>
      </c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7"/>
      <c r="CS129" s="47" t="s">
        <v>346</v>
      </c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2"/>
      <c r="DF129" s="47" t="s">
        <v>347</v>
      </c>
      <c r="DG129" s="48"/>
      <c r="DH129" s="48"/>
      <c r="DI129" s="48"/>
      <c r="DJ129" s="48"/>
      <c r="DK129" s="48"/>
      <c r="DL129" s="48"/>
      <c r="DM129" s="48"/>
      <c r="DN129" s="48"/>
      <c r="DO129" s="48"/>
      <c r="DP129" s="49"/>
      <c r="DQ129" s="35" t="s">
        <v>115</v>
      </c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2"/>
      <c r="EC129" s="64" t="s">
        <v>344</v>
      </c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</row>
    <row r="130" spans="1:144" ht="39" customHeight="1">
      <c r="A130" s="50">
        <v>115</v>
      </c>
      <c r="B130" s="51"/>
      <c r="C130" s="51"/>
      <c r="D130" s="51"/>
      <c r="E130" s="51"/>
      <c r="F130" s="51"/>
      <c r="G130" s="52"/>
      <c r="H130" s="53" t="s">
        <v>408</v>
      </c>
      <c r="I130" s="42"/>
      <c r="J130" s="42"/>
      <c r="K130" s="42"/>
      <c r="L130" s="42"/>
      <c r="M130" s="42"/>
      <c r="N130" s="42"/>
      <c r="O130" s="42"/>
      <c r="P130" s="43"/>
      <c r="Q130" s="56" t="s">
        <v>409</v>
      </c>
      <c r="R130" s="51"/>
      <c r="S130" s="51"/>
      <c r="T130" s="51"/>
      <c r="U130" s="51"/>
      <c r="V130" s="51"/>
      <c r="W130" s="51"/>
      <c r="X130" s="51"/>
      <c r="Y130" s="52"/>
      <c r="Z130" s="35" t="s">
        <v>361</v>
      </c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2"/>
      <c r="AL130" s="35" t="s">
        <v>283</v>
      </c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7"/>
      <c r="BA130" s="11" t="s">
        <v>212</v>
      </c>
      <c r="BB130" s="47" t="s">
        <v>145</v>
      </c>
      <c r="BC130" s="62"/>
      <c r="BD130" s="62"/>
      <c r="BE130" s="62"/>
      <c r="BF130" s="62"/>
      <c r="BG130" s="63"/>
      <c r="BH130" s="41" t="s">
        <v>362</v>
      </c>
      <c r="BI130" s="42"/>
      <c r="BJ130" s="42"/>
      <c r="BK130" s="42"/>
      <c r="BL130" s="42"/>
      <c r="BM130" s="42"/>
      <c r="BN130" s="42"/>
      <c r="BO130" s="42"/>
      <c r="BP130" s="43"/>
      <c r="BQ130" s="35">
        <v>46505000000</v>
      </c>
      <c r="BR130" s="36"/>
      <c r="BS130" s="36"/>
      <c r="BT130" s="36"/>
      <c r="BU130" s="36"/>
      <c r="BV130" s="36"/>
      <c r="BW130" s="37"/>
      <c r="BX130" s="35" t="s">
        <v>29</v>
      </c>
      <c r="BY130" s="36"/>
      <c r="BZ130" s="36"/>
      <c r="CA130" s="36"/>
      <c r="CB130" s="36"/>
      <c r="CC130" s="36"/>
      <c r="CD130" s="37"/>
      <c r="CE130" s="44">
        <v>660</v>
      </c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7"/>
      <c r="CS130" s="47" t="s">
        <v>346</v>
      </c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2"/>
      <c r="DF130" s="47" t="s">
        <v>347</v>
      </c>
      <c r="DG130" s="48"/>
      <c r="DH130" s="48"/>
      <c r="DI130" s="48"/>
      <c r="DJ130" s="48"/>
      <c r="DK130" s="48"/>
      <c r="DL130" s="48"/>
      <c r="DM130" s="48"/>
      <c r="DN130" s="48"/>
      <c r="DO130" s="48"/>
      <c r="DP130" s="49"/>
      <c r="DQ130" s="35" t="s">
        <v>115</v>
      </c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2"/>
      <c r="EC130" s="64" t="s">
        <v>344</v>
      </c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</row>
    <row r="131" spans="1:144" ht="37.5" customHeight="1">
      <c r="A131" s="50">
        <v>116</v>
      </c>
      <c r="B131" s="51"/>
      <c r="C131" s="51"/>
      <c r="D131" s="51"/>
      <c r="E131" s="51"/>
      <c r="F131" s="51"/>
      <c r="G131" s="52"/>
      <c r="H131" s="53" t="s">
        <v>410</v>
      </c>
      <c r="I131" s="42"/>
      <c r="J131" s="42"/>
      <c r="K131" s="42"/>
      <c r="L131" s="42"/>
      <c r="M131" s="42"/>
      <c r="N131" s="42"/>
      <c r="O131" s="42"/>
      <c r="P131" s="43"/>
      <c r="Q131" s="56" t="s">
        <v>411</v>
      </c>
      <c r="R131" s="51"/>
      <c r="S131" s="51"/>
      <c r="T131" s="51"/>
      <c r="U131" s="51"/>
      <c r="V131" s="51"/>
      <c r="W131" s="51"/>
      <c r="X131" s="51"/>
      <c r="Y131" s="52"/>
      <c r="Z131" s="35" t="s">
        <v>365</v>
      </c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7"/>
      <c r="AL131" s="35" t="s">
        <v>283</v>
      </c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7"/>
      <c r="BA131" s="11" t="s">
        <v>175</v>
      </c>
      <c r="BB131" s="47" t="s">
        <v>123</v>
      </c>
      <c r="BC131" s="62"/>
      <c r="BD131" s="62"/>
      <c r="BE131" s="62"/>
      <c r="BF131" s="62"/>
      <c r="BG131" s="63"/>
      <c r="BH131" s="41" t="s">
        <v>184</v>
      </c>
      <c r="BI131" s="42"/>
      <c r="BJ131" s="42"/>
      <c r="BK131" s="42"/>
      <c r="BL131" s="42"/>
      <c r="BM131" s="42"/>
      <c r="BN131" s="42"/>
      <c r="BO131" s="42"/>
      <c r="BP131" s="43"/>
      <c r="BQ131" s="35">
        <v>46505000000</v>
      </c>
      <c r="BR131" s="36"/>
      <c r="BS131" s="36"/>
      <c r="BT131" s="36"/>
      <c r="BU131" s="36"/>
      <c r="BV131" s="36"/>
      <c r="BW131" s="37"/>
      <c r="BX131" s="35" t="s">
        <v>29</v>
      </c>
      <c r="BY131" s="36"/>
      <c r="BZ131" s="36"/>
      <c r="CA131" s="36"/>
      <c r="CB131" s="36"/>
      <c r="CC131" s="36"/>
      <c r="CD131" s="37"/>
      <c r="CE131" s="44">
        <v>18617</v>
      </c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7"/>
      <c r="CS131" s="47" t="s">
        <v>346</v>
      </c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2"/>
      <c r="DF131" s="47" t="s">
        <v>347</v>
      </c>
      <c r="DG131" s="48"/>
      <c r="DH131" s="48"/>
      <c r="DI131" s="48"/>
      <c r="DJ131" s="48"/>
      <c r="DK131" s="48"/>
      <c r="DL131" s="48"/>
      <c r="DM131" s="48"/>
      <c r="DN131" s="48"/>
      <c r="DO131" s="48"/>
      <c r="DP131" s="49"/>
      <c r="DQ131" s="35" t="s">
        <v>141</v>
      </c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2"/>
      <c r="EC131" s="64" t="s">
        <v>344</v>
      </c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</row>
    <row r="132" spans="1:144" ht="37.5" customHeight="1">
      <c r="A132" s="166">
        <v>117</v>
      </c>
      <c r="B132" s="51"/>
      <c r="C132" s="51"/>
      <c r="D132" s="51"/>
      <c r="E132" s="51"/>
      <c r="F132" s="51"/>
      <c r="G132" s="52"/>
      <c r="H132" s="53" t="s">
        <v>227</v>
      </c>
      <c r="I132" s="42"/>
      <c r="J132" s="42"/>
      <c r="K132" s="42"/>
      <c r="L132" s="42"/>
      <c r="M132" s="42"/>
      <c r="N132" s="42"/>
      <c r="O132" s="42"/>
      <c r="P132" s="43"/>
      <c r="Q132" s="56" t="s">
        <v>412</v>
      </c>
      <c r="R132" s="51"/>
      <c r="S132" s="51"/>
      <c r="T132" s="51"/>
      <c r="U132" s="51"/>
      <c r="V132" s="51"/>
      <c r="W132" s="51"/>
      <c r="X132" s="51"/>
      <c r="Y132" s="52"/>
      <c r="Z132" s="35" t="s">
        <v>366</v>
      </c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7"/>
      <c r="AL132" s="35" t="s">
        <v>283</v>
      </c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7"/>
      <c r="BA132" s="11" t="s">
        <v>175</v>
      </c>
      <c r="BB132" s="47" t="s">
        <v>123</v>
      </c>
      <c r="BC132" s="62"/>
      <c r="BD132" s="62"/>
      <c r="BE132" s="62"/>
      <c r="BF132" s="62"/>
      <c r="BG132" s="63"/>
      <c r="BH132" s="41" t="s">
        <v>177</v>
      </c>
      <c r="BI132" s="42"/>
      <c r="BJ132" s="42"/>
      <c r="BK132" s="42"/>
      <c r="BL132" s="42"/>
      <c r="BM132" s="42"/>
      <c r="BN132" s="42"/>
      <c r="BO132" s="42"/>
      <c r="BP132" s="43"/>
      <c r="BQ132" s="35">
        <v>46505000000</v>
      </c>
      <c r="BR132" s="36"/>
      <c r="BS132" s="36"/>
      <c r="BT132" s="36"/>
      <c r="BU132" s="36"/>
      <c r="BV132" s="36"/>
      <c r="BW132" s="37"/>
      <c r="BX132" s="35" t="s">
        <v>29</v>
      </c>
      <c r="BY132" s="36"/>
      <c r="BZ132" s="36"/>
      <c r="CA132" s="36"/>
      <c r="CB132" s="36"/>
      <c r="CC132" s="36"/>
      <c r="CD132" s="37"/>
      <c r="CE132" s="44">
        <v>29727</v>
      </c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7"/>
      <c r="CS132" s="47" t="s">
        <v>346</v>
      </c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2"/>
      <c r="DF132" s="47" t="s">
        <v>386</v>
      </c>
      <c r="DG132" s="48"/>
      <c r="DH132" s="48"/>
      <c r="DI132" s="48"/>
      <c r="DJ132" s="48"/>
      <c r="DK132" s="48"/>
      <c r="DL132" s="48"/>
      <c r="DM132" s="48"/>
      <c r="DN132" s="48"/>
      <c r="DO132" s="48"/>
      <c r="DP132" s="49"/>
      <c r="DQ132" s="35" t="s">
        <v>141</v>
      </c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2"/>
      <c r="EC132" s="64" t="s">
        <v>344</v>
      </c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</row>
    <row r="133" spans="1:144" ht="40.5" customHeight="1">
      <c r="A133" s="166">
        <v>118</v>
      </c>
      <c r="B133" s="51"/>
      <c r="C133" s="51"/>
      <c r="D133" s="51"/>
      <c r="E133" s="51"/>
      <c r="F133" s="51"/>
      <c r="G133" s="52"/>
      <c r="H133" s="53" t="s">
        <v>227</v>
      </c>
      <c r="I133" s="42"/>
      <c r="J133" s="42"/>
      <c r="K133" s="42"/>
      <c r="L133" s="42"/>
      <c r="M133" s="42"/>
      <c r="N133" s="42"/>
      <c r="O133" s="42"/>
      <c r="P133" s="43"/>
      <c r="Q133" s="56" t="s">
        <v>412</v>
      </c>
      <c r="R133" s="51"/>
      <c r="S133" s="51"/>
      <c r="T133" s="51"/>
      <c r="U133" s="51"/>
      <c r="V133" s="51"/>
      <c r="W133" s="51"/>
      <c r="X133" s="51"/>
      <c r="Y133" s="52"/>
      <c r="Z133" s="35" t="s">
        <v>367</v>
      </c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7"/>
      <c r="AL133" s="35" t="s">
        <v>283</v>
      </c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7"/>
      <c r="BA133" s="11" t="s">
        <v>175</v>
      </c>
      <c r="BB133" s="47" t="s">
        <v>123</v>
      </c>
      <c r="BC133" s="62"/>
      <c r="BD133" s="62"/>
      <c r="BE133" s="62"/>
      <c r="BF133" s="62"/>
      <c r="BG133" s="63"/>
      <c r="BH133" s="41" t="s">
        <v>364</v>
      </c>
      <c r="BI133" s="42"/>
      <c r="BJ133" s="42"/>
      <c r="BK133" s="42"/>
      <c r="BL133" s="42"/>
      <c r="BM133" s="42"/>
      <c r="BN133" s="42"/>
      <c r="BO133" s="42"/>
      <c r="BP133" s="43"/>
      <c r="BQ133" s="35">
        <v>46505000000</v>
      </c>
      <c r="BR133" s="36"/>
      <c r="BS133" s="36"/>
      <c r="BT133" s="36"/>
      <c r="BU133" s="36"/>
      <c r="BV133" s="36"/>
      <c r="BW133" s="37"/>
      <c r="BX133" s="35" t="s">
        <v>29</v>
      </c>
      <c r="BY133" s="36"/>
      <c r="BZ133" s="36"/>
      <c r="CA133" s="36"/>
      <c r="CB133" s="36"/>
      <c r="CC133" s="36"/>
      <c r="CD133" s="37"/>
      <c r="CE133" s="44">
        <v>3630</v>
      </c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7"/>
      <c r="CS133" s="47" t="s">
        <v>346</v>
      </c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2"/>
      <c r="DF133" s="47" t="s">
        <v>387</v>
      </c>
      <c r="DG133" s="48"/>
      <c r="DH133" s="48"/>
      <c r="DI133" s="48"/>
      <c r="DJ133" s="48"/>
      <c r="DK133" s="48"/>
      <c r="DL133" s="48"/>
      <c r="DM133" s="48"/>
      <c r="DN133" s="48"/>
      <c r="DO133" s="48"/>
      <c r="DP133" s="49"/>
      <c r="DQ133" s="35" t="s">
        <v>141</v>
      </c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2"/>
      <c r="EC133" s="64" t="s">
        <v>344</v>
      </c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</row>
    <row r="134" spans="1:144" ht="37.5" customHeight="1">
      <c r="A134" s="50">
        <v>119</v>
      </c>
      <c r="B134" s="51"/>
      <c r="C134" s="51"/>
      <c r="D134" s="51"/>
      <c r="E134" s="51"/>
      <c r="F134" s="51"/>
      <c r="G134" s="52"/>
      <c r="H134" s="53" t="s">
        <v>227</v>
      </c>
      <c r="I134" s="42"/>
      <c r="J134" s="42"/>
      <c r="K134" s="42"/>
      <c r="L134" s="42"/>
      <c r="M134" s="42"/>
      <c r="N134" s="42"/>
      <c r="O134" s="42"/>
      <c r="P134" s="43"/>
      <c r="Q134" s="56" t="s">
        <v>412</v>
      </c>
      <c r="R134" s="51"/>
      <c r="S134" s="51"/>
      <c r="T134" s="51"/>
      <c r="U134" s="51"/>
      <c r="V134" s="51"/>
      <c r="W134" s="51"/>
      <c r="X134" s="51"/>
      <c r="Y134" s="52"/>
      <c r="Z134" s="35" t="s">
        <v>368</v>
      </c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7"/>
      <c r="AL134" s="35" t="s">
        <v>283</v>
      </c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7"/>
      <c r="BA134" s="11" t="s">
        <v>175</v>
      </c>
      <c r="BB134" s="47" t="s">
        <v>123</v>
      </c>
      <c r="BC134" s="62"/>
      <c r="BD134" s="62"/>
      <c r="BE134" s="62"/>
      <c r="BF134" s="62"/>
      <c r="BG134" s="63"/>
      <c r="BH134" s="41" t="s">
        <v>364</v>
      </c>
      <c r="BI134" s="42"/>
      <c r="BJ134" s="42"/>
      <c r="BK134" s="42"/>
      <c r="BL134" s="42"/>
      <c r="BM134" s="42"/>
      <c r="BN134" s="42"/>
      <c r="BO134" s="42"/>
      <c r="BP134" s="43"/>
      <c r="BQ134" s="35">
        <v>46505000000</v>
      </c>
      <c r="BR134" s="36"/>
      <c r="BS134" s="36"/>
      <c r="BT134" s="36"/>
      <c r="BU134" s="36"/>
      <c r="BV134" s="36"/>
      <c r="BW134" s="37"/>
      <c r="BX134" s="35" t="s">
        <v>29</v>
      </c>
      <c r="BY134" s="36"/>
      <c r="BZ134" s="36"/>
      <c r="CA134" s="36"/>
      <c r="CB134" s="36"/>
      <c r="CC134" s="36"/>
      <c r="CD134" s="37"/>
      <c r="CE134" s="44">
        <v>1156</v>
      </c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7"/>
      <c r="CS134" s="47" t="s">
        <v>346</v>
      </c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2"/>
      <c r="DF134" s="47" t="s">
        <v>347</v>
      </c>
      <c r="DG134" s="48"/>
      <c r="DH134" s="48"/>
      <c r="DI134" s="48"/>
      <c r="DJ134" s="48"/>
      <c r="DK134" s="48"/>
      <c r="DL134" s="48"/>
      <c r="DM134" s="48"/>
      <c r="DN134" s="48"/>
      <c r="DO134" s="48"/>
      <c r="DP134" s="49"/>
      <c r="DQ134" s="35" t="s">
        <v>141</v>
      </c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2"/>
      <c r="EC134" s="64" t="s">
        <v>344</v>
      </c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</row>
    <row r="135" spans="1:144" ht="40.5" customHeight="1">
      <c r="A135" s="50">
        <v>120</v>
      </c>
      <c r="B135" s="51"/>
      <c r="C135" s="51"/>
      <c r="D135" s="51"/>
      <c r="E135" s="51"/>
      <c r="F135" s="51"/>
      <c r="G135" s="52"/>
      <c r="H135" s="157" t="s">
        <v>398</v>
      </c>
      <c r="I135" s="158"/>
      <c r="J135" s="158"/>
      <c r="K135" s="158"/>
      <c r="L135" s="158"/>
      <c r="M135" s="158"/>
      <c r="N135" s="158"/>
      <c r="O135" s="158"/>
      <c r="P135" s="159"/>
      <c r="Q135" s="160" t="s">
        <v>399</v>
      </c>
      <c r="R135" s="161"/>
      <c r="S135" s="161"/>
      <c r="T135" s="161"/>
      <c r="U135" s="161"/>
      <c r="V135" s="161"/>
      <c r="W135" s="161"/>
      <c r="X135" s="161"/>
      <c r="Y135" s="162"/>
      <c r="Z135" s="163" t="s">
        <v>369</v>
      </c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2"/>
      <c r="AL135" s="35" t="s">
        <v>283</v>
      </c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7"/>
      <c r="BA135" s="11" t="s">
        <v>371</v>
      </c>
      <c r="BB135" s="47" t="s">
        <v>372</v>
      </c>
      <c r="BC135" s="62"/>
      <c r="BD135" s="62"/>
      <c r="BE135" s="62"/>
      <c r="BF135" s="62"/>
      <c r="BG135" s="63"/>
      <c r="BH135" s="41" t="s">
        <v>373</v>
      </c>
      <c r="BI135" s="42"/>
      <c r="BJ135" s="42"/>
      <c r="BK135" s="42"/>
      <c r="BL135" s="42"/>
      <c r="BM135" s="42"/>
      <c r="BN135" s="42"/>
      <c r="BO135" s="42"/>
      <c r="BP135" s="43"/>
      <c r="BQ135" s="35">
        <v>46505000000</v>
      </c>
      <c r="BR135" s="36"/>
      <c r="BS135" s="36"/>
      <c r="BT135" s="36"/>
      <c r="BU135" s="36"/>
      <c r="BV135" s="36"/>
      <c r="BW135" s="37"/>
      <c r="BX135" s="35" t="s">
        <v>29</v>
      </c>
      <c r="BY135" s="36"/>
      <c r="BZ135" s="36"/>
      <c r="CA135" s="36"/>
      <c r="CB135" s="36"/>
      <c r="CC135" s="36"/>
      <c r="CD135" s="37"/>
      <c r="CE135" s="44">
        <v>11092.02</v>
      </c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7"/>
      <c r="CS135" s="47" t="s">
        <v>346</v>
      </c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2"/>
      <c r="DF135" s="47" t="s">
        <v>347</v>
      </c>
      <c r="DG135" s="48"/>
      <c r="DH135" s="48"/>
      <c r="DI135" s="48"/>
      <c r="DJ135" s="48"/>
      <c r="DK135" s="48"/>
      <c r="DL135" s="48"/>
      <c r="DM135" s="48"/>
      <c r="DN135" s="48"/>
      <c r="DO135" s="48"/>
      <c r="DP135" s="49"/>
      <c r="DQ135" s="35" t="s">
        <v>115</v>
      </c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2"/>
      <c r="EC135" s="64" t="s">
        <v>344</v>
      </c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</row>
    <row r="136" spans="1:144" ht="37.5" customHeight="1">
      <c r="A136" s="50">
        <v>121</v>
      </c>
      <c r="B136" s="51"/>
      <c r="C136" s="51"/>
      <c r="D136" s="51"/>
      <c r="E136" s="51"/>
      <c r="F136" s="51"/>
      <c r="G136" s="52"/>
      <c r="H136" s="157" t="s">
        <v>400</v>
      </c>
      <c r="I136" s="158"/>
      <c r="J136" s="158"/>
      <c r="K136" s="158"/>
      <c r="L136" s="158"/>
      <c r="M136" s="158"/>
      <c r="N136" s="158"/>
      <c r="O136" s="158"/>
      <c r="P136" s="159"/>
      <c r="Q136" s="160" t="s">
        <v>401</v>
      </c>
      <c r="R136" s="161"/>
      <c r="S136" s="161"/>
      <c r="T136" s="161"/>
      <c r="U136" s="161"/>
      <c r="V136" s="161"/>
      <c r="W136" s="161"/>
      <c r="X136" s="161"/>
      <c r="Y136" s="162"/>
      <c r="Z136" s="163" t="s">
        <v>370</v>
      </c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2"/>
      <c r="AL136" s="35" t="s">
        <v>283</v>
      </c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7"/>
      <c r="BA136" s="11" t="s">
        <v>371</v>
      </c>
      <c r="BB136" s="47" t="s">
        <v>372</v>
      </c>
      <c r="BC136" s="62"/>
      <c r="BD136" s="62"/>
      <c r="BE136" s="62"/>
      <c r="BF136" s="62"/>
      <c r="BG136" s="63"/>
      <c r="BH136" s="41" t="s">
        <v>373</v>
      </c>
      <c r="BI136" s="42"/>
      <c r="BJ136" s="42"/>
      <c r="BK136" s="42"/>
      <c r="BL136" s="42"/>
      <c r="BM136" s="42"/>
      <c r="BN136" s="42"/>
      <c r="BO136" s="42"/>
      <c r="BP136" s="43"/>
      <c r="BQ136" s="35">
        <v>46505000000</v>
      </c>
      <c r="BR136" s="36"/>
      <c r="BS136" s="36"/>
      <c r="BT136" s="36"/>
      <c r="BU136" s="36"/>
      <c r="BV136" s="36"/>
      <c r="BW136" s="37"/>
      <c r="BX136" s="35" t="s">
        <v>29</v>
      </c>
      <c r="BY136" s="36"/>
      <c r="BZ136" s="36"/>
      <c r="CA136" s="36"/>
      <c r="CB136" s="36"/>
      <c r="CC136" s="36"/>
      <c r="CD136" s="37"/>
      <c r="CE136" s="44">
        <v>2314.2</v>
      </c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7"/>
      <c r="CS136" s="47" t="s">
        <v>346</v>
      </c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2"/>
      <c r="DF136" s="47" t="s">
        <v>347</v>
      </c>
      <c r="DG136" s="48"/>
      <c r="DH136" s="48"/>
      <c r="DI136" s="48"/>
      <c r="DJ136" s="48"/>
      <c r="DK136" s="48"/>
      <c r="DL136" s="48"/>
      <c r="DM136" s="48"/>
      <c r="DN136" s="48"/>
      <c r="DO136" s="48"/>
      <c r="DP136" s="49"/>
      <c r="DQ136" s="35" t="s">
        <v>115</v>
      </c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2"/>
      <c r="EC136" s="64" t="s">
        <v>344</v>
      </c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</row>
    <row r="137" spans="1:144" ht="38.25" customHeight="1">
      <c r="A137" s="50">
        <v>122</v>
      </c>
      <c r="B137" s="51"/>
      <c r="C137" s="51"/>
      <c r="D137" s="51"/>
      <c r="E137" s="51"/>
      <c r="F137" s="51"/>
      <c r="G137" s="52"/>
      <c r="H137" s="53" t="s">
        <v>413</v>
      </c>
      <c r="I137" s="42"/>
      <c r="J137" s="42"/>
      <c r="K137" s="42"/>
      <c r="L137" s="42"/>
      <c r="M137" s="42"/>
      <c r="N137" s="42"/>
      <c r="O137" s="42"/>
      <c r="P137" s="43"/>
      <c r="Q137" s="56" t="s">
        <v>402</v>
      </c>
      <c r="R137" s="51"/>
      <c r="S137" s="51"/>
      <c r="T137" s="51"/>
      <c r="U137" s="51"/>
      <c r="V137" s="51"/>
      <c r="W137" s="51"/>
      <c r="X137" s="51"/>
      <c r="Y137" s="52"/>
      <c r="Z137" s="35" t="s">
        <v>374</v>
      </c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2"/>
      <c r="AL137" s="35" t="s">
        <v>283</v>
      </c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7"/>
      <c r="BA137" s="11" t="s">
        <v>175</v>
      </c>
      <c r="BB137" s="47" t="s">
        <v>123</v>
      </c>
      <c r="BC137" s="62"/>
      <c r="BD137" s="62"/>
      <c r="BE137" s="62"/>
      <c r="BF137" s="62"/>
      <c r="BG137" s="63"/>
      <c r="BH137" s="41" t="s">
        <v>177</v>
      </c>
      <c r="BI137" s="42"/>
      <c r="BJ137" s="42"/>
      <c r="BK137" s="42"/>
      <c r="BL137" s="42"/>
      <c r="BM137" s="42"/>
      <c r="BN137" s="42"/>
      <c r="BO137" s="42"/>
      <c r="BP137" s="43"/>
      <c r="BQ137" s="35">
        <v>46505000000</v>
      </c>
      <c r="BR137" s="36"/>
      <c r="BS137" s="36"/>
      <c r="BT137" s="36"/>
      <c r="BU137" s="36"/>
      <c r="BV137" s="36"/>
      <c r="BW137" s="37"/>
      <c r="BX137" s="35" t="s">
        <v>29</v>
      </c>
      <c r="BY137" s="36"/>
      <c r="BZ137" s="36"/>
      <c r="CA137" s="36"/>
      <c r="CB137" s="36"/>
      <c r="CC137" s="36"/>
      <c r="CD137" s="37"/>
      <c r="CE137" s="44">
        <v>11520</v>
      </c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7"/>
      <c r="CS137" s="47" t="s">
        <v>346</v>
      </c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2"/>
      <c r="DF137" s="47" t="s">
        <v>347</v>
      </c>
      <c r="DG137" s="48"/>
      <c r="DH137" s="48"/>
      <c r="DI137" s="48"/>
      <c r="DJ137" s="48"/>
      <c r="DK137" s="48"/>
      <c r="DL137" s="48"/>
      <c r="DM137" s="48"/>
      <c r="DN137" s="48"/>
      <c r="DO137" s="48"/>
      <c r="DP137" s="49"/>
      <c r="DQ137" s="35" t="s">
        <v>115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2"/>
      <c r="EC137" s="64" t="s">
        <v>344</v>
      </c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</row>
    <row r="138" spans="1:144" ht="37.5" customHeight="1">
      <c r="A138" s="50">
        <v>123</v>
      </c>
      <c r="B138" s="51"/>
      <c r="C138" s="51"/>
      <c r="D138" s="51"/>
      <c r="E138" s="51"/>
      <c r="F138" s="51"/>
      <c r="G138" s="52"/>
      <c r="H138" s="53" t="s">
        <v>410</v>
      </c>
      <c r="I138" s="42"/>
      <c r="J138" s="42"/>
      <c r="K138" s="42"/>
      <c r="L138" s="42"/>
      <c r="M138" s="42"/>
      <c r="N138" s="42"/>
      <c r="O138" s="42"/>
      <c r="P138" s="43"/>
      <c r="Q138" s="56" t="s">
        <v>414</v>
      </c>
      <c r="R138" s="51"/>
      <c r="S138" s="51"/>
      <c r="T138" s="51"/>
      <c r="U138" s="51"/>
      <c r="V138" s="51"/>
      <c r="W138" s="51"/>
      <c r="X138" s="51"/>
      <c r="Y138" s="52"/>
      <c r="Z138" s="35" t="s">
        <v>375</v>
      </c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2"/>
      <c r="AL138" s="35" t="s">
        <v>283</v>
      </c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7"/>
      <c r="BA138" s="11" t="s">
        <v>175</v>
      </c>
      <c r="BB138" s="47" t="s">
        <v>123</v>
      </c>
      <c r="BC138" s="62"/>
      <c r="BD138" s="62"/>
      <c r="BE138" s="62"/>
      <c r="BF138" s="62"/>
      <c r="BG138" s="63"/>
      <c r="BH138" s="41" t="s">
        <v>376</v>
      </c>
      <c r="BI138" s="42"/>
      <c r="BJ138" s="42"/>
      <c r="BK138" s="42"/>
      <c r="BL138" s="42"/>
      <c r="BM138" s="42"/>
      <c r="BN138" s="42"/>
      <c r="BO138" s="42"/>
      <c r="BP138" s="43"/>
      <c r="BQ138" s="35">
        <v>46505000000</v>
      </c>
      <c r="BR138" s="36"/>
      <c r="BS138" s="36"/>
      <c r="BT138" s="36"/>
      <c r="BU138" s="36"/>
      <c r="BV138" s="36"/>
      <c r="BW138" s="37"/>
      <c r="BX138" s="35" t="s">
        <v>29</v>
      </c>
      <c r="BY138" s="36"/>
      <c r="BZ138" s="36"/>
      <c r="CA138" s="36"/>
      <c r="CB138" s="36"/>
      <c r="CC138" s="36"/>
      <c r="CD138" s="37"/>
      <c r="CE138" s="44">
        <v>3800</v>
      </c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7"/>
      <c r="CS138" s="47" t="s">
        <v>346</v>
      </c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2"/>
      <c r="DF138" s="47" t="s">
        <v>347</v>
      </c>
      <c r="DG138" s="48"/>
      <c r="DH138" s="48"/>
      <c r="DI138" s="48"/>
      <c r="DJ138" s="48"/>
      <c r="DK138" s="48"/>
      <c r="DL138" s="48"/>
      <c r="DM138" s="48"/>
      <c r="DN138" s="48"/>
      <c r="DO138" s="48"/>
      <c r="DP138" s="49"/>
      <c r="DQ138" s="35" t="s">
        <v>115</v>
      </c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2"/>
      <c r="EC138" s="64" t="s">
        <v>344</v>
      </c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</row>
    <row r="139" spans="1:144" ht="41.25" customHeight="1">
      <c r="A139" s="50">
        <v>124</v>
      </c>
      <c r="B139" s="51"/>
      <c r="C139" s="51"/>
      <c r="D139" s="51"/>
      <c r="E139" s="51"/>
      <c r="F139" s="51"/>
      <c r="G139" s="52"/>
      <c r="H139" s="53" t="s">
        <v>385</v>
      </c>
      <c r="I139" s="42"/>
      <c r="J139" s="42"/>
      <c r="K139" s="42"/>
      <c r="L139" s="42"/>
      <c r="M139" s="42"/>
      <c r="N139" s="42"/>
      <c r="O139" s="42"/>
      <c r="P139" s="43"/>
      <c r="Q139" s="41">
        <v>3150030</v>
      </c>
      <c r="R139" s="51"/>
      <c r="S139" s="51"/>
      <c r="T139" s="51"/>
      <c r="U139" s="51"/>
      <c r="V139" s="51"/>
      <c r="W139" s="51"/>
      <c r="X139" s="51"/>
      <c r="Y139" s="52"/>
      <c r="Z139" s="35" t="s">
        <v>377</v>
      </c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2"/>
      <c r="AL139" s="35" t="s">
        <v>283</v>
      </c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7"/>
      <c r="BA139" s="11" t="s">
        <v>175</v>
      </c>
      <c r="BB139" s="47" t="s">
        <v>123</v>
      </c>
      <c r="BC139" s="62"/>
      <c r="BD139" s="62"/>
      <c r="BE139" s="62"/>
      <c r="BF139" s="62"/>
      <c r="BG139" s="63"/>
      <c r="BH139" s="41" t="s">
        <v>378</v>
      </c>
      <c r="BI139" s="42"/>
      <c r="BJ139" s="42"/>
      <c r="BK139" s="42"/>
      <c r="BL139" s="42"/>
      <c r="BM139" s="42"/>
      <c r="BN139" s="42"/>
      <c r="BO139" s="42"/>
      <c r="BP139" s="43"/>
      <c r="BQ139" s="35">
        <v>46505000000</v>
      </c>
      <c r="BR139" s="36"/>
      <c r="BS139" s="36"/>
      <c r="BT139" s="36"/>
      <c r="BU139" s="36"/>
      <c r="BV139" s="36"/>
      <c r="BW139" s="37"/>
      <c r="BX139" s="35" t="s">
        <v>29</v>
      </c>
      <c r="BY139" s="36"/>
      <c r="BZ139" s="36"/>
      <c r="CA139" s="36"/>
      <c r="CB139" s="36"/>
      <c r="CC139" s="36"/>
      <c r="CD139" s="37"/>
      <c r="CE139" s="44">
        <v>15638.5</v>
      </c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7"/>
      <c r="CS139" s="47" t="s">
        <v>346</v>
      </c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2"/>
      <c r="DF139" s="47" t="s">
        <v>347</v>
      </c>
      <c r="DG139" s="48"/>
      <c r="DH139" s="48"/>
      <c r="DI139" s="48"/>
      <c r="DJ139" s="48"/>
      <c r="DK139" s="48"/>
      <c r="DL139" s="48"/>
      <c r="DM139" s="48"/>
      <c r="DN139" s="48"/>
      <c r="DO139" s="48"/>
      <c r="DP139" s="49"/>
      <c r="DQ139" s="35" t="s">
        <v>115</v>
      </c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2"/>
      <c r="EC139" s="64" t="s">
        <v>344</v>
      </c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</row>
    <row r="140" spans="1:144" ht="39" customHeight="1">
      <c r="A140" s="50">
        <v>125</v>
      </c>
      <c r="B140" s="51"/>
      <c r="C140" s="51"/>
      <c r="D140" s="51"/>
      <c r="E140" s="51"/>
      <c r="F140" s="51"/>
      <c r="G140" s="52"/>
      <c r="H140" s="53" t="s">
        <v>385</v>
      </c>
      <c r="I140" s="42"/>
      <c r="J140" s="42"/>
      <c r="K140" s="42"/>
      <c r="L140" s="42"/>
      <c r="M140" s="42"/>
      <c r="N140" s="42"/>
      <c r="O140" s="42"/>
      <c r="P140" s="43"/>
      <c r="Q140" s="41">
        <v>3150030</v>
      </c>
      <c r="R140" s="51"/>
      <c r="S140" s="51"/>
      <c r="T140" s="51"/>
      <c r="U140" s="51"/>
      <c r="V140" s="51"/>
      <c r="W140" s="51"/>
      <c r="X140" s="51"/>
      <c r="Y140" s="52"/>
      <c r="Z140" s="35" t="s">
        <v>379</v>
      </c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2"/>
      <c r="AL140" s="35" t="s">
        <v>283</v>
      </c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7"/>
      <c r="BA140" s="11" t="s">
        <v>175</v>
      </c>
      <c r="BB140" s="47" t="s">
        <v>123</v>
      </c>
      <c r="BC140" s="62"/>
      <c r="BD140" s="62"/>
      <c r="BE140" s="62"/>
      <c r="BF140" s="62"/>
      <c r="BG140" s="63"/>
      <c r="BH140" s="41" t="s">
        <v>380</v>
      </c>
      <c r="BI140" s="42"/>
      <c r="BJ140" s="42"/>
      <c r="BK140" s="42"/>
      <c r="BL140" s="42"/>
      <c r="BM140" s="42"/>
      <c r="BN140" s="42"/>
      <c r="BO140" s="42"/>
      <c r="BP140" s="43"/>
      <c r="BQ140" s="35">
        <v>46505000000</v>
      </c>
      <c r="BR140" s="36"/>
      <c r="BS140" s="36"/>
      <c r="BT140" s="36"/>
      <c r="BU140" s="36"/>
      <c r="BV140" s="36"/>
      <c r="BW140" s="37"/>
      <c r="BX140" s="35" t="s">
        <v>29</v>
      </c>
      <c r="BY140" s="36"/>
      <c r="BZ140" s="36"/>
      <c r="CA140" s="36"/>
      <c r="CB140" s="36"/>
      <c r="CC140" s="36"/>
      <c r="CD140" s="37"/>
      <c r="CE140" s="44">
        <v>12405.96</v>
      </c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7"/>
      <c r="CS140" s="47" t="s">
        <v>346</v>
      </c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2"/>
      <c r="DF140" s="47" t="s">
        <v>347</v>
      </c>
      <c r="DG140" s="48"/>
      <c r="DH140" s="48"/>
      <c r="DI140" s="48"/>
      <c r="DJ140" s="48"/>
      <c r="DK140" s="48"/>
      <c r="DL140" s="48"/>
      <c r="DM140" s="48"/>
      <c r="DN140" s="48"/>
      <c r="DO140" s="48"/>
      <c r="DP140" s="49"/>
      <c r="DQ140" s="35" t="s">
        <v>115</v>
      </c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2"/>
      <c r="EC140" s="64" t="s">
        <v>344</v>
      </c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</row>
    <row r="141" spans="1:144" ht="38.25" customHeight="1">
      <c r="A141" s="50">
        <v>126</v>
      </c>
      <c r="B141" s="51"/>
      <c r="C141" s="51"/>
      <c r="D141" s="51"/>
      <c r="E141" s="51"/>
      <c r="F141" s="51"/>
      <c r="G141" s="52"/>
      <c r="H141" s="53" t="s">
        <v>385</v>
      </c>
      <c r="I141" s="42"/>
      <c r="J141" s="42"/>
      <c r="K141" s="42"/>
      <c r="L141" s="42"/>
      <c r="M141" s="42"/>
      <c r="N141" s="42"/>
      <c r="O141" s="42"/>
      <c r="P141" s="43"/>
      <c r="Q141" s="41">
        <v>3150030</v>
      </c>
      <c r="R141" s="51"/>
      <c r="S141" s="51"/>
      <c r="T141" s="51"/>
      <c r="U141" s="51"/>
      <c r="V141" s="51"/>
      <c r="W141" s="51"/>
      <c r="X141" s="51"/>
      <c r="Y141" s="52"/>
      <c r="Z141" s="35" t="s">
        <v>381</v>
      </c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2"/>
      <c r="AL141" s="35" t="s">
        <v>283</v>
      </c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7"/>
      <c r="BA141" s="11" t="s">
        <v>175</v>
      </c>
      <c r="BB141" s="47" t="s">
        <v>123</v>
      </c>
      <c r="BC141" s="62"/>
      <c r="BD141" s="62"/>
      <c r="BE141" s="62"/>
      <c r="BF141" s="62"/>
      <c r="BG141" s="63"/>
      <c r="BH141" s="41" t="s">
        <v>373</v>
      </c>
      <c r="BI141" s="42"/>
      <c r="BJ141" s="42"/>
      <c r="BK141" s="42"/>
      <c r="BL141" s="42"/>
      <c r="BM141" s="42"/>
      <c r="BN141" s="42"/>
      <c r="BO141" s="42"/>
      <c r="BP141" s="43"/>
      <c r="BQ141" s="35">
        <v>46505000000</v>
      </c>
      <c r="BR141" s="36"/>
      <c r="BS141" s="36"/>
      <c r="BT141" s="36"/>
      <c r="BU141" s="36"/>
      <c r="BV141" s="36"/>
      <c r="BW141" s="37"/>
      <c r="BX141" s="35" t="s">
        <v>29</v>
      </c>
      <c r="BY141" s="36"/>
      <c r="BZ141" s="36"/>
      <c r="CA141" s="36"/>
      <c r="CB141" s="36"/>
      <c r="CC141" s="36"/>
      <c r="CD141" s="37"/>
      <c r="CE141" s="44">
        <v>8539.02</v>
      </c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7"/>
      <c r="CS141" s="47" t="s">
        <v>346</v>
      </c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2"/>
      <c r="DF141" s="47" t="s">
        <v>347</v>
      </c>
      <c r="DG141" s="48"/>
      <c r="DH141" s="48"/>
      <c r="DI141" s="48"/>
      <c r="DJ141" s="48"/>
      <c r="DK141" s="48"/>
      <c r="DL141" s="48"/>
      <c r="DM141" s="48"/>
      <c r="DN141" s="48"/>
      <c r="DO141" s="48"/>
      <c r="DP141" s="49"/>
      <c r="DQ141" s="35" t="s">
        <v>115</v>
      </c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2"/>
      <c r="EC141" s="64" t="s">
        <v>344</v>
      </c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</row>
    <row r="142" spans="1:144" ht="37.5" customHeight="1">
      <c r="A142" s="50">
        <v>127</v>
      </c>
      <c r="B142" s="51"/>
      <c r="C142" s="51"/>
      <c r="D142" s="51"/>
      <c r="E142" s="51"/>
      <c r="F142" s="51"/>
      <c r="G142" s="52"/>
      <c r="H142" s="53" t="s">
        <v>385</v>
      </c>
      <c r="I142" s="42"/>
      <c r="J142" s="42"/>
      <c r="K142" s="42"/>
      <c r="L142" s="42"/>
      <c r="M142" s="42"/>
      <c r="N142" s="42"/>
      <c r="O142" s="42"/>
      <c r="P142" s="43"/>
      <c r="Q142" s="41">
        <v>3150030</v>
      </c>
      <c r="R142" s="51"/>
      <c r="S142" s="51"/>
      <c r="T142" s="51"/>
      <c r="U142" s="51"/>
      <c r="V142" s="51"/>
      <c r="W142" s="51"/>
      <c r="X142" s="51"/>
      <c r="Y142" s="52"/>
      <c r="Z142" s="35" t="s">
        <v>382</v>
      </c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2"/>
      <c r="AL142" s="35" t="s">
        <v>283</v>
      </c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7"/>
      <c r="BA142" s="11" t="s">
        <v>175</v>
      </c>
      <c r="BB142" s="47" t="s">
        <v>123</v>
      </c>
      <c r="BC142" s="62"/>
      <c r="BD142" s="62"/>
      <c r="BE142" s="62"/>
      <c r="BF142" s="62"/>
      <c r="BG142" s="63"/>
      <c r="BH142" s="41" t="s">
        <v>177</v>
      </c>
      <c r="BI142" s="42"/>
      <c r="BJ142" s="42"/>
      <c r="BK142" s="42"/>
      <c r="BL142" s="42"/>
      <c r="BM142" s="42"/>
      <c r="BN142" s="42"/>
      <c r="BO142" s="42"/>
      <c r="BP142" s="43"/>
      <c r="BQ142" s="35">
        <v>46505000000</v>
      </c>
      <c r="BR142" s="36"/>
      <c r="BS142" s="36"/>
      <c r="BT142" s="36"/>
      <c r="BU142" s="36"/>
      <c r="BV142" s="36"/>
      <c r="BW142" s="37"/>
      <c r="BX142" s="35" t="s">
        <v>29</v>
      </c>
      <c r="BY142" s="36"/>
      <c r="BZ142" s="36"/>
      <c r="CA142" s="36"/>
      <c r="CB142" s="36"/>
      <c r="CC142" s="36"/>
      <c r="CD142" s="37"/>
      <c r="CE142" s="44">
        <v>2040.57</v>
      </c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7"/>
      <c r="CS142" s="47" t="s">
        <v>346</v>
      </c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2"/>
      <c r="DF142" s="47" t="s">
        <v>347</v>
      </c>
      <c r="DG142" s="48"/>
      <c r="DH142" s="48"/>
      <c r="DI142" s="48"/>
      <c r="DJ142" s="48"/>
      <c r="DK142" s="48"/>
      <c r="DL142" s="48"/>
      <c r="DM142" s="48"/>
      <c r="DN142" s="48"/>
      <c r="DO142" s="48"/>
      <c r="DP142" s="49"/>
      <c r="DQ142" s="35" t="s">
        <v>115</v>
      </c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2"/>
      <c r="EC142" s="64" t="s">
        <v>344</v>
      </c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</row>
    <row r="143" spans="1:144" ht="37.5" customHeight="1">
      <c r="A143" s="50">
        <v>128</v>
      </c>
      <c r="B143" s="51"/>
      <c r="C143" s="51"/>
      <c r="D143" s="51"/>
      <c r="E143" s="51"/>
      <c r="F143" s="51"/>
      <c r="G143" s="52"/>
      <c r="H143" s="53" t="s">
        <v>302</v>
      </c>
      <c r="I143" s="42"/>
      <c r="J143" s="42"/>
      <c r="K143" s="42"/>
      <c r="L143" s="42"/>
      <c r="M143" s="42"/>
      <c r="N143" s="42"/>
      <c r="O143" s="42"/>
      <c r="P143" s="43"/>
      <c r="Q143" s="56" t="s">
        <v>403</v>
      </c>
      <c r="R143" s="51"/>
      <c r="S143" s="51"/>
      <c r="T143" s="51"/>
      <c r="U143" s="51"/>
      <c r="V143" s="51"/>
      <c r="W143" s="51"/>
      <c r="X143" s="51"/>
      <c r="Y143" s="52"/>
      <c r="Z143" s="35" t="s">
        <v>383</v>
      </c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2"/>
      <c r="AL143" s="35" t="s">
        <v>283</v>
      </c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7"/>
      <c r="BA143" s="11" t="s">
        <v>175</v>
      </c>
      <c r="BB143" s="47" t="s">
        <v>123</v>
      </c>
      <c r="BC143" s="62"/>
      <c r="BD143" s="62"/>
      <c r="BE143" s="62"/>
      <c r="BF143" s="62"/>
      <c r="BG143" s="63"/>
      <c r="BH143" s="41" t="s">
        <v>384</v>
      </c>
      <c r="BI143" s="42"/>
      <c r="BJ143" s="42"/>
      <c r="BK143" s="42"/>
      <c r="BL143" s="42"/>
      <c r="BM143" s="42"/>
      <c r="BN143" s="42"/>
      <c r="BO143" s="42"/>
      <c r="BP143" s="43"/>
      <c r="BQ143" s="35">
        <v>46505000000</v>
      </c>
      <c r="BR143" s="36"/>
      <c r="BS143" s="36"/>
      <c r="BT143" s="36"/>
      <c r="BU143" s="36"/>
      <c r="BV143" s="36"/>
      <c r="BW143" s="37"/>
      <c r="BX143" s="35" t="s">
        <v>29</v>
      </c>
      <c r="BY143" s="36"/>
      <c r="BZ143" s="36"/>
      <c r="CA143" s="36"/>
      <c r="CB143" s="36"/>
      <c r="CC143" s="36"/>
      <c r="CD143" s="37"/>
      <c r="CE143" s="44">
        <v>21500</v>
      </c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7"/>
      <c r="CS143" s="47" t="s">
        <v>346</v>
      </c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2"/>
      <c r="DF143" s="47" t="s">
        <v>347</v>
      </c>
      <c r="DG143" s="48"/>
      <c r="DH143" s="48"/>
      <c r="DI143" s="48"/>
      <c r="DJ143" s="48"/>
      <c r="DK143" s="48"/>
      <c r="DL143" s="48"/>
      <c r="DM143" s="48"/>
      <c r="DN143" s="48"/>
      <c r="DO143" s="48"/>
      <c r="DP143" s="49"/>
      <c r="DQ143" s="35" t="s">
        <v>115</v>
      </c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2"/>
      <c r="EC143" s="64" t="s">
        <v>344</v>
      </c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</row>
    <row r="144" spans="1:144" ht="38.25" customHeight="1">
      <c r="A144" s="50">
        <v>129</v>
      </c>
      <c r="B144" s="51"/>
      <c r="C144" s="51"/>
      <c r="D144" s="51"/>
      <c r="E144" s="51"/>
      <c r="F144" s="51"/>
      <c r="G144" s="52"/>
      <c r="H144" s="53" t="s">
        <v>405</v>
      </c>
      <c r="I144" s="42"/>
      <c r="J144" s="42"/>
      <c r="K144" s="42"/>
      <c r="L144" s="42"/>
      <c r="M144" s="42"/>
      <c r="N144" s="42"/>
      <c r="O144" s="42"/>
      <c r="P144" s="43"/>
      <c r="Q144" s="56" t="s">
        <v>406</v>
      </c>
      <c r="R144" s="51"/>
      <c r="S144" s="51"/>
      <c r="T144" s="51"/>
      <c r="U144" s="51"/>
      <c r="V144" s="51"/>
      <c r="W144" s="51"/>
      <c r="X144" s="51"/>
      <c r="Y144" s="52"/>
      <c r="Z144" s="35" t="s">
        <v>388</v>
      </c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2"/>
      <c r="AL144" s="35" t="s">
        <v>283</v>
      </c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7"/>
      <c r="BA144" s="11" t="s">
        <v>175</v>
      </c>
      <c r="BB144" s="47" t="s">
        <v>123</v>
      </c>
      <c r="BC144" s="62"/>
      <c r="BD144" s="62"/>
      <c r="BE144" s="62"/>
      <c r="BF144" s="62"/>
      <c r="BG144" s="63"/>
      <c r="BH144" s="41" t="s">
        <v>203</v>
      </c>
      <c r="BI144" s="42"/>
      <c r="BJ144" s="42"/>
      <c r="BK144" s="42"/>
      <c r="BL144" s="42"/>
      <c r="BM144" s="42"/>
      <c r="BN144" s="42"/>
      <c r="BO144" s="42"/>
      <c r="BP144" s="43"/>
      <c r="BQ144" s="35">
        <v>46505000000</v>
      </c>
      <c r="BR144" s="36"/>
      <c r="BS144" s="36"/>
      <c r="BT144" s="36"/>
      <c r="BU144" s="36"/>
      <c r="BV144" s="36"/>
      <c r="BW144" s="37"/>
      <c r="BX144" s="35" t="s">
        <v>29</v>
      </c>
      <c r="BY144" s="36"/>
      <c r="BZ144" s="36"/>
      <c r="CA144" s="36"/>
      <c r="CB144" s="36"/>
      <c r="CC144" s="36"/>
      <c r="CD144" s="37"/>
      <c r="CE144" s="44">
        <v>596</v>
      </c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7"/>
      <c r="CS144" s="47" t="s">
        <v>346</v>
      </c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2"/>
      <c r="DF144" s="47" t="s">
        <v>347</v>
      </c>
      <c r="DG144" s="48"/>
      <c r="DH144" s="48"/>
      <c r="DI144" s="48"/>
      <c r="DJ144" s="48"/>
      <c r="DK144" s="48"/>
      <c r="DL144" s="48"/>
      <c r="DM144" s="48"/>
      <c r="DN144" s="48"/>
      <c r="DO144" s="48"/>
      <c r="DP144" s="49"/>
      <c r="DQ144" s="35" t="s">
        <v>115</v>
      </c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2"/>
      <c r="EC144" s="64" t="s">
        <v>344</v>
      </c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</row>
    <row r="145" spans="1:144" ht="36.75" customHeight="1">
      <c r="A145" s="50">
        <v>130</v>
      </c>
      <c r="B145" s="51"/>
      <c r="C145" s="51"/>
      <c r="D145" s="51"/>
      <c r="E145" s="51"/>
      <c r="F145" s="51"/>
      <c r="G145" s="52"/>
      <c r="H145" s="53" t="s">
        <v>405</v>
      </c>
      <c r="I145" s="42"/>
      <c r="J145" s="42"/>
      <c r="K145" s="42"/>
      <c r="L145" s="42"/>
      <c r="M145" s="42"/>
      <c r="N145" s="42"/>
      <c r="O145" s="42"/>
      <c r="P145" s="43"/>
      <c r="Q145" s="56" t="s">
        <v>406</v>
      </c>
      <c r="R145" s="51"/>
      <c r="S145" s="51"/>
      <c r="T145" s="51"/>
      <c r="U145" s="51"/>
      <c r="V145" s="51"/>
      <c r="W145" s="51"/>
      <c r="X145" s="51"/>
      <c r="Y145" s="52"/>
      <c r="Z145" s="35" t="s">
        <v>389</v>
      </c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2"/>
      <c r="AL145" s="35" t="s">
        <v>283</v>
      </c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7"/>
      <c r="BA145" s="11" t="s">
        <v>175</v>
      </c>
      <c r="BB145" s="47" t="s">
        <v>123</v>
      </c>
      <c r="BC145" s="62"/>
      <c r="BD145" s="62"/>
      <c r="BE145" s="62"/>
      <c r="BF145" s="62"/>
      <c r="BG145" s="63"/>
      <c r="BH145" s="41" t="s">
        <v>219</v>
      </c>
      <c r="BI145" s="42"/>
      <c r="BJ145" s="42"/>
      <c r="BK145" s="42"/>
      <c r="BL145" s="42"/>
      <c r="BM145" s="42"/>
      <c r="BN145" s="42"/>
      <c r="BO145" s="42"/>
      <c r="BP145" s="43"/>
      <c r="BQ145" s="35">
        <v>46505000000</v>
      </c>
      <c r="BR145" s="36"/>
      <c r="BS145" s="36"/>
      <c r="BT145" s="36"/>
      <c r="BU145" s="36"/>
      <c r="BV145" s="36"/>
      <c r="BW145" s="37"/>
      <c r="BX145" s="35" t="s">
        <v>29</v>
      </c>
      <c r="BY145" s="36"/>
      <c r="BZ145" s="36"/>
      <c r="CA145" s="36"/>
      <c r="CB145" s="36"/>
      <c r="CC145" s="36"/>
      <c r="CD145" s="37"/>
      <c r="CE145" s="44">
        <v>7200</v>
      </c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7"/>
      <c r="CS145" s="47" t="s">
        <v>346</v>
      </c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2"/>
      <c r="DF145" s="47" t="s">
        <v>347</v>
      </c>
      <c r="DG145" s="48"/>
      <c r="DH145" s="48"/>
      <c r="DI145" s="48"/>
      <c r="DJ145" s="48"/>
      <c r="DK145" s="48"/>
      <c r="DL145" s="48"/>
      <c r="DM145" s="48"/>
      <c r="DN145" s="48"/>
      <c r="DO145" s="48"/>
      <c r="DP145" s="49"/>
      <c r="DQ145" s="35" t="s">
        <v>115</v>
      </c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2"/>
      <c r="EC145" s="64" t="s">
        <v>344</v>
      </c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</row>
    <row r="146" spans="1:144" ht="35.25" customHeight="1">
      <c r="A146" s="50">
        <v>131</v>
      </c>
      <c r="B146" s="51"/>
      <c r="C146" s="51"/>
      <c r="D146" s="51"/>
      <c r="E146" s="51"/>
      <c r="F146" s="51"/>
      <c r="G146" s="52"/>
      <c r="H146" s="53" t="s">
        <v>416</v>
      </c>
      <c r="I146" s="42"/>
      <c r="J146" s="42"/>
      <c r="K146" s="42"/>
      <c r="L146" s="42"/>
      <c r="M146" s="42"/>
      <c r="N146" s="42"/>
      <c r="O146" s="42"/>
      <c r="P146" s="43"/>
      <c r="Q146" s="56" t="s">
        <v>415</v>
      </c>
      <c r="R146" s="51"/>
      <c r="S146" s="51"/>
      <c r="T146" s="51"/>
      <c r="U146" s="51"/>
      <c r="V146" s="51"/>
      <c r="W146" s="51"/>
      <c r="X146" s="51"/>
      <c r="Y146" s="52"/>
      <c r="Z146" s="35" t="s">
        <v>390</v>
      </c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2"/>
      <c r="AL146" s="35" t="s">
        <v>283</v>
      </c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7"/>
      <c r="BA146" s="11" t="s">
        <v>175</v>
      </c>
      <c r="BB146" s="47" t="s">
        <v>123</v>
      </c>
      <c r="BC146" s="62"/>
      <c r="BD146" s="62"/>
      <c r="BE146" s="62"/>
      <c r="BF146" s="62"/>
      <c r="BG146" s="63"/>
      <c r="BH146" s="41" t="s">
        <v>219</v>
      </c>
      <c r="BI146" s="42"/>
      <c r="BJ146" s="42"/>
      <c r="BK146" s="42"/>
      <c r="BL146" s="42"/>
      <c r="BM146" s="42"/>
      <c r="BN146" s="42"/>
      <c r="BO146" s="42"/>
      <c r="BP146" s="43"/>
      <c r="BQ146" s="35">
        <v>46505000000</v>
      </c>
      <c r="BR146" s="36"/>
      <c r="BS146" s="36"/>
      <c r="BT146" s="36"/>
      <c r="BU146" s="36"/>
      <c r="BV146" s="36"/>
      <c r="BW146" s="37"/>
      <c r="BX146" s="35" t="s">
        <v>29</v>
      </c>
      <c r="BY146" s="36"/>
      <c r="BZ146" s="36"/>
      <c r="CA146" s="36"/>
      <c r="CB146" s="36"/>
      <c r="CC146" s="36"/>
      <c r="CD146" s="37"/>
      <c r="CE146" s="44">
        <v>25360</v>
      </c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7"/>
      <c r="CS146" s="47" t="s">
        <v>346</v>
      </c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2"/>
      <c r="DF146" s="47" t="s">
        <v>347</v>
      </c>
      <c r="DG146" s="48"/>
      <c r="DH146" s="48"/>
      <c r="DI146" s="48"/>
      <c r="DJ146" s="48"/>
      <c r="DK146" s="48"/>
      <c r="DL146" s="48"/>
      <c r="DM146" s="48"/>
      <c r="DN146" s="48"/>
      <c r="DO146" s="48"/>
      <c r="DP146" s="49"/>
      <c r="DQ146" s="35" t="s">
        <v>141</v>
      </c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2"/>
      <c r="EC146" s="64" t="s">
        <v>344</v>
      </c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</row>
    <row r="147" spans="1:144" ht="40.5" customHeight="1">
      <c r="A147" s="50">
        <v>132</v>
      </c>
      <c r="B147" s="51"/>
      <c r="C147" s="51"/>
      <c r="D147" s="51"/>
      <c r="E147" s="51"/>
      <c r="F147" s="51"/>
      <c r="G147" s="52"/>
      <c r="H147" s="53" t="s">
        <v>405</v>
      </c>
      <c r="I147" s="42"/>
      <c r="J147" s="42"/>
      <c r="K147" s="42"/>
      <c r="L147" s="42"/>
      <c r="M147" s="42"/>
      <c r="N147" s="42"/>
      <c r="O147" s="42"/>
      <c r="P147" s="43"/>
      <c r="Q147" s="56" t="s">
        <v>417</v>
      </c>
      <c r="R147" s="51"/>
      <c r="S147" s="51"/>
      <c r="T147" s="51"/>
      <c r="U147" s="51"/>
      <c r="V147" s="51"/>
      <c r="W147" s="51"/>
      <c r="X147" s="51"/>
      <c r="Y147" s="52"/>
      <c r="Z147" s="35" t="s">
        <v>391</v>
      </c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2"/>
      <c r="AL147" s="35" t="s">
        <v>283</v>
      </c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7"/>
      <c r="BA147" s="11" t="s">
        <v>175</v>
      </c>
      <c r="BB147" s="47" t="s">
        <v>123</v>
      </c>
      <c r="BC147" s="62"/>
      <c r="BD147" s="62"/>
      <c r="BE147" s="62"/>
      <c r="BF147" s="62"/>
      <c r="BG147" s="63"/>
      <c r="BH147" s="41" t="s">
        <v>376</v>
      </c>
      <c r="BI147" s="42"/>
      <c r="BJ147" s="42"/>
      <c r="BK147" s="42"/>
      <c r="BL147" s="42"/>
      <c r="BM147" s="42"/>
      <c r="BN147" s="42"/>
      <c r="BO147" s="42"/>
      <c r="BP147" s="43"/>
      <c r="BQ147" s="35">
        <v>46505000000</v>
      </c>
      <c r="BR147" s="36"/>
      <c r="BS147" s="36"/>
      <c r="BT147" s="36"/>
      <c r="BU147" s="36"/>
      <c r="BV147" s="36"/>
      <c r="BW147" s="37"/>
      <c r="BX147" s="35" t="s">
        <v>29</v>
      </c>
      <c r="BY147" s="36"/>
      <c r="BZ147" s="36"/>
      <c r="CA147" s="36"/>
      <c r="CB147" s="36"/>
      <c r="CC147" s="36"/>
      <c r="CD147" s="37"/>
      <c r="CE147" s="44">
        <v>9840</v>
      </c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7"/>
      <c r="CS147" s="47" t="s">
        <v>346</v>
      </c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2"/>
      <c r="DF147" s="47" t="s">
        <v>347</v>
      </c>
      <c r="DG147" s="48"/>
      <c r="DH147" s="48"/>
      <c r="DI147" s="48"/>
      <c r="DJ147" s="48"/>
      <c r="DK147" s="48"/>
      <c r="DL147" s="48"/>
      <c r="DM147" s="48"/>
      <c r="DN147" s="48"/>
      <c r="DO147" s="48"/>
      <c r="DP147" s="49"/>
      <c r="DQ147" s="35" t="s">
        <v>141</v>
      </c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2"/>
      <c r="EC147" s="64" t="s">
        <v>344</v>
      </c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</row>
    <row r="148" spans="1:144" ht="36.75" customHeight="1">
      <c r="A148" s="50">
        <v>133</v>
      </c>
      <c r="B148" s="51"/>
      <c r="C148" s="51"/>
      <c r="D148" s="51"/>
      <c r="E148" s="51"/>
      <c r="F148" s="51"/>
      <c r="G148" s="52"/>
      <c r="H148" s="53" t="s">
        <v>394</v>
      </c>
      <c r="I148" s="42"/>
      <c r="J148" s="42"/>
      <c r="K148" s="42"/>
      <c r="L148" s="42"/>
      <c r="M148" s="42"/>
      <c r="N148" s="42"/>
      <c r="O148" s="42"/>
      <c r="P148" s="43"/>
      <c r="Q148" s="56" t="s">
        <v>404</v>
      </c>
      <c r="R148" s="51"/>
      <c r="S148" s="51"/>
      <c r="T148" s="51"/>
      <c r="U148" s="51"/>
      <c r="V148" s="51"/>
      <c r="W148" s="51"/>
      <c r="X148" s="51"/>
      <c r="Y148" s="52"/>
      <c r="Z148" s="35" t="s">
        <v>392</v>
      </c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2"/>
      <c r="AL148" s="35" t="s">
        <v>283</v>
      </c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7"/>
      <c r="BA148" s="11" t="s">
        <v>393</v>
      </c>
      <c r="BB148" s="47" t="s">
        <v>162</v>
      </c>
      <c r="BC148" s="62"/>
      <c r="BD148" s="62"/>
      <c r="BE148" s="62"/>
      <c r="BF148" s="62"/>
      <c r="BG148" s="63"/>
      <c r="BH148" s="41" t="s">
        <v>183</v>
      </c>
      <c r="BI148" s="42"/>
      <c r="BJ148" s="42"/>
      <c r="BK148" s="42"/>
      <c r="BL148" s="42"/>
      <c r="BM148" s="42"/>
      <c r="BN148" s="42"/>
      <c r="BO148" s="42"/>
      <c r="BP148" s="43"/>
      <c r="BQ148" s="35">
        <v>46505000000</v>
      </c>
      <c r="BR148" s="36"/>
      <c r="BS148" s="36"/>
      <c r="BT148" s="36"/>
      <c r="BU148" s="36"/>
      <c r="BV148" s="36"/>
      <c r="BW148" s="37"/>
      <c r="BX148" s="35" t="s">
        <v>29</v>
      </c>
      <c r="BY148" s="36"/>
      <c r="BZ148" s="36"/>
      <c r="CA148" s="36"/>
      <c r="CB148" s="36"/>
      <c r="CC148" s="36"/>
      <c r="CD148" s="37"/>
      <c r="CE148" s="44">
        <v>77550</v>
      </c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7"/>
      <c r="CS148" s="47" t="s">
        <v>346</v>
      </c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2"/>
      <c r="DF148" s="47" t="s">
        <v>347</v>
      </c>
      <c r="DG148" s="48"/>
      <c r="DH148" s="48"/>
      <c r="DI148" s="48"/>
      <c r="DJ148" s="48"/>
      <c r="DK148" s="48"/>
      <c r="DL148" s="48"/>
      <c r="DM148" s="48"/>
      <c r="DN148" s="48"/>
      <c r="DO148" s="48"/>
      <c r="DP148" s="49"/>
      <c r="DQ148" s="35" t="s">
        <v>141</v>
      </c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2"/>
      <c r="EC148" s="64" t="s">
        <v>344</v>
      </c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</row>
    <row r="149" spans="1:144" ht="37.5" customHeight="1">
      <c r="A149" s="50">
        <v>134</v>
      </c>
      <c r="B149" s="51"/>
      <c r="C149" s="51"/>
      <c r="D149" s="51"/>
      <c r="E149" s="51"/>
      <c r="F149" s="51"/>
      <c r="G149" s="52"/>
      <c r="H149" s="157" t="s">
        <v>398</v>
      </c>
      <c r="I149" s="158"/>
      <c r="J149" s="158"/>
      <c r="K149" s="158"/>
      <c r="L149" s="158"/>
      <c r="M149" s="158"/>
      <c r="N149" s="158"/>
      <c r="O149" s="158"/>
      <c r="P149" s="159"/>
      <c r="Q149" s="160" t="s">
        <v>399</v>
      </c>
      <c r="R149" s="161"/>
      <c r="S149" s="161"/>
      <c r="T149" s="161"/>
      <c r="U149" s="161"/>
      <c r="V149" s="161"/>
      <c r="W149" s="161"/>
      <c r="X149" s="161"/>
      <c r="Y149" s="162"/>
      <c r="Z149" s="163" t="s">
        <v>424</v>
      </c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2"/>
      <c r="AL149" s="35" t="s">
        <v>283</v>
      </c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7"/>
      <c r="BA149" s="11" t="s">
        <v>371</v>
      </c>
      <c r="BB149" s="47" t="s">
        <v>372</v>
      </c>
      <c r="BC149" s="62"/>
      <c r="BD149" s="62"/>
      <c r="BE149" s="62"/>
      <c r="BF149" s="62"/>
      <c r="BG149" s="63"/>
      <c r="BH149" s="41" t="s">
        <v>380</v>
      </c>
      <c r="BI149" s="42"/>
      <c r="BJ149" s="42"/>
      <c r="BK149" s="42"/>
      <c r="BL149" s="42"/>
      <c r="BM149" s="42"/>
      <c r="BN149" s="42"/>
      <c r="BO149" s="42"/>
      <c r="BP149" s="43"/>
      <c r="BQ149" s="35">
        <v>46505000000</v>
      </c>
      <c r="BR149" s="36"/>
      <c r="BS149" s="36"/>
      <c r="BT149" s="36"/>
      <c r="BU149" s="36"/>
      <c r="BV149" s="36"/>
      <c r="BW149" s="37"/>
      <c r="BX149" s="35" t="s">
        <v>29</v>
      </c>
      <c r="BY149" s="36"/>
      <c r="BZ149" s="36"/>
      <c r="CA149" s="36"/>
      <c r="CB149" s="36"/>
      <c r="CC149" s="36"/>
      <c r="CD149" s="37"/>
      <c r="CE149" s="44">
        <v>16638.03</v>
      </c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7"/>
      <c r="CS149" s="47" t="s">
        <v>418</v>
      </c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2"/>
      <c r="DF149" s="47" t="s">
        <v>418</v>
      </c>
      <c r="DG149" s="48"/>
      <c r="DH149" s="48"/>
      <c r="DI149" s="48"/>
      <c r="DJ149" s="48"/>
      <c r="DK149" s="48"/>
      <c r="DL149" s="48"/>
      <c r="DM149" s="48"/>
      <c r="DN149" s="48"/>
      <c r="DO149" s="48"/>
      <c r="DP149" s="49"/>
      <c r="DQ149" s="35" t="s">
        <v>115</v>
      </c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2"/>
      <c r="EC149" s="64" t="s">
        <v>344</v>
      </c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</row>
    <row r="150" spans="1:144" ht="37.5" customHeight="1">
      <c r="A150" s="50">
        <v>135</v>
      </c>
      <c r="B150" s="51"/>
      <c r="C150" s="51"/>
      <c r="D150" s="51"/>
      <c r="E150" s="51"/>
      <c r="F150" s="51"/>
      <c r="G150" s="52"/>
      <c r="H150" s="53" t="s">
        <v>398</v>
      </c>
      <c r="I150" s="42"/>
      <c r="J150" s="42"/>
      <c r="K150" s="42"/>
      <c r="L150" s="42"/>
      <c r="M150" s="42"/>
      <c r="N150" s="42"/>
      <c r="O150" s="42"/>
      <c r="P150" s="43"/>
      <c r="Q150" s="56" t="s">
        <v>419</v>
      </c>
      <c r="R150" s="51"/>
      <c r="S150" s="51"/>
      <c r="T150" s="51"/>
      <c r="U150" s="51"/>
      <c r="V150" s="51"/>
      <c r="W150" s="51"/>
      <c r="X150" s="51"/>
      <c r="Y150" s="52"/>
      <c r="Z150" s="35" t="s">
        <v>420</v>
      </c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2"/>
      <c r="AL150" s="35" t="s">
        <v>283</v>
      </c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7"/>
      <c r="BA150" s="11" t="s">
        <v>371</v>
      </c>
      <c r="BB150" s="47" t="s">
        <v>372</v>
      </c>
      <c r="BC150" s="62"/>
      <c r="BD150" s="62"/>
      <c r="BE150" s="62"/>
      <c r="BF150" s="62"/>
      <c r="BG150" s="63"/>
      <c r="BH150" s="41" t="s">
        <v>423</v>
      </c>
      <c r="BI150" s="42"/>
      <c r="BJ150" s="42"/>
      <c r="BK150" s="42"/>
      <c r="BL150" s="42"/>
      <c r="BM150" s="42"/>
      <c r="BN150" s="42"/>
      <c r="BO150" s="42"/>
      <c r="BP150" s="43"/>
      <c r="BQ150" s="35">
        <v>46505000000</v>
      </c>
      <c r="BR150" s="36"/>
      <c r="BS150" s="36"/>
      <c r="BT150" s="36"/>
      <c r="BU150" s="36"/>
      <c r="BV150" s="36"/>
      <c r="BW150" s="37"/>
      <c r="BX150" s="35" t="s">
        <v>29</v>
      </c>
      <c r="BY150" s="36"/>
      <c r="BZ150" s="36"/>
      <c r="CA150" s="36"/>
      <c r="CB150" s="36"/>
      <c r="CC150" s="36"/>
      <c r="CD150" s="37"/>
      <c r="CE150" s="44">
        <v>4628.4</v>
      </c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7"/>
      <c r="CS150" s="47" t="s">
        <v>418</v>
      </c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9"/>
      <c r="DF150" s="47" t="s">
        <v>418</v>
      </c>
      <c r="DG150" s="48"/>
      <c r="DH150" s="48"/>
      <c r="DI150" s="48"/>
      <c r="DJ150" s="48"/>
      <c r="DK150" s="48"/>
      <c r="DL150" s="48"/>
      <c r="DM150" s="48"/>
      <c r="DN150" s="48"/>
      <c r="DO150" s="48"/>
      <c r="DP150" s="49"/>
      <c r="DQ150" s="35" t="s">
        <v>115</v>
      </c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2"/>
      <c r="EC150" s="64" t="s">
        <v>344</v>
      </c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</row>
    <row r="151" spans="1:144" ht="38.25" customHeight="1">
      <c r="A151" s="50">
        <v>136</v>
      </c>
      <c r="B151" s="51"/>
      <c r="C151" s="51"/>
      <c r="D151" s="51"/>
      <c r="E151" s="51"/>
      <c r="F151" s="51"/>
      <c r="G151" s="52"/>
      <c r="H151" s="53" t="s">
        <v>421</v>
      </c>
      <c r="I151" s="42"/>
      <c r="J151" s="42"/>
      <c r="K151" s="42"/>
      <c r="L151" s="42"/>
      <c r="M151" s="42"/>
      <c r="N151" s="42"/>
      <c r="O151" s="42"/>
      <c r="P151" s="43"/>
      <c r="Q151" s="56" t="s">
        <v>425</v>
      </c>
      <c r="R151" s="51"/>
      <c r="S151" s="51"/>
      <c r="T151" s="51"/>
      <c r="U151" s="51"/>
      <c r="V151" s="51"/>
      <c r="W151" s="51"/>
      <c r="X151" s="51"/>
      <c r="Y151" s="52"/>
      <c r="Z151" s="35" t="s">
        <v>422</v>
      </c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2"/>
      <c r="AL151" s="35" t="s">
        <v>283</v>
      </c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7"/>
      <c r="BA151" s="11" t="s">
        <v>371</v>
      </c>
      <c r="BB151" s="47" t="s">
        <v>372</v>
      </c>
      <c r="BC151" s="62"/>
      <c r="BD151" s="62"/>
      <c r="BE151" s="62"/>
      <c r="BF151" s="62"/>
      <c r="BG151" s="63"/>
      <c r="BH151" s="41" t="s">
        <v>184</v>
      </c>
      <c r="BI151" s="42"/>
      <c r="BJ151" s="42"/>
      <c r="BK151" s="42"/>
      <c r="BL151" s="42"/>
      <c r="BM151" s="42"/>
      <c r="BN151" s="42"/>
      <c r="BO151" s="42"/>
      <c r="BP151" s="43"/>
      <c r="BQ151" s="35">
        <v>46505000000</v>
      </c>
      <c r="BR151" s="36"/>
      <c r="BS151" s="36"/>
      <c r="BT151" s="36"/>
      <c r="BU151" s="36"/>
      <c r="BV151" s="36"/>
      <c r="BW151" s="37"/>
      <c r="BX151" s="35" t="s">
        <v>29</v>
      </c>
      <c r="BY151" s="36"/>
      <c r="BZ151" s="36"/>
      <c r="CA151" s="36"/>
      <c r="CB151" s="36"/>
      <c r="CC151" s="36"/>
      <c r="CD151" s="37"/>
      <c r="CE151" s="44">
        <v>8222.77</v>
      </c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7"/>
      <c r="CS151" s="47" t="s">
        <v>418</v>
      </c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9"/>
      <c r="DF151" s="47" t="s">
        <v>418</v>
      </c>
      <c r="DG151" s="48"/>
      <c r="DH151" s="48"/>
      <c r="DI151" s="48"/>
      <c r="DJ151" s="48"/>
      <c r="DK151" s="48"/>
      <c r="DL151" s="48"/>
      <c r="DM151" s="48"/>
      <c r="DN151" s="48"/>
      <c r="DO151" s="48"/>
      <c r="DP151" s="49"/>
      <c r="DQ151" s="35" t="s">
        <v>115</v>
      </c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2"/>
      <c r="EC151" s="64" t="s">
        <v>344</v>
      </c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</row>
    <row r="152" spans="1:144" ht="36.75" customHeight="1">
      <c r="A152" s="50">
        <v>137</v>
      </c>
      <c r="B152" s="51"/>
      <c r="C152" s="51"/>
      <c r="D152" s="51"/>
      <c r="E152" s="51"/>
      <c r="F152" s="51"/>
      <c r="G152" s="52"/>
      <c r="H152" s="53" t="s">
        <v>426</v>
      </c>
      <c r="I152" s="42"/>
      <c r="J152" s="42"/>
      <c r="K152" s="42"/>
      <c r="L152" s="42"/>
      <c r="M152" s="42"/>
      <c r="N152" s="42"/>
      <c r="O152" s="42"/>
      <c r="P152" s="43"/>
      <c r="Q152" s="56" t="s">
        <v>427</v>
      </c>
      <c r="R152" s="51"/>
      <c r="S152" s="51"/>
      <c r="T152" s="51"/>
      <c r="U152" s="51"/>
      <c r="V152" s="51"/>
      <c r="W152" s="51"/>
      <c r="X152" s="51"/>
      <c r="Y152" s="52"/>
      <c r="Z152" s="35" t="s">
        <v>428</v>
      </c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2"/>
      <c r="AL152" s="35" t="s">
        <v>283</v>
      </c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7"/>
      <c r="BA152" s="11" t="s">
        <v>429</v>
      </c>
      <c r="BB152" s="47" t="s">
        <v>279</v>
      </c>
      <c r="BC152" s="62"/>
      <c r="BD152" s="62"/>
      <c r="BE152" s="62"/>
      <c r="BF152" s="62"/>
      <c r="BG152" s="63"/>
      <c r="BH152" s="41" t="s">
        <v>207</v>
      </c>
      <c r="BI152" s="42"/>
      <c r="BJ152" s="42"/>
      <c r="BK152" s="42"/>
      <c r="BL152" s="42"/>
      <c r="BM152" s="42"/>
      <c r="BN152" s="42"/>
      <c r="BO152" s="42"/>
      <c r="BP152" s="43"/>
      <c r="BQ152" s="35">
        <v>46505000000</v>
      </c>
      <c r="BR152" s="36"/>
      <c r="BS152" s="36"/>
      <c r="BT152" s="36"/>
      <c r="BU152" s="36"/>
      <c r="BV152" s="36"/>
      <c r="BW152" s="37"/>
      <c r="BX152" s="35" t="s">
        <v>29</v>
      </c>
      <c r="BY152" s="36"/>
      <c r="BZ152" s="36"/>
      <c r="CA152" s="36"/>
      <c r="CB152" s="36"/>
      <c r="CC152" s="36"/>
      <c r="CD152" s="37"/>
      <c r="CE152" s="44">
        <v>50000</v>
      </c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7"/>
      <c r="CS152" s="47" t="s">
        <v>418</v>
      </c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9"/>
      <c r="DF152" s="47" t="s">
        <v>386</v>
      </c>
      <c r="DG152" s="48"/>
      <c r="DH152" s="48"/>
      <c r="DI152" s="48"/>
      <c r="DJ152" s="48"/>
      <c r="DK152" s="48"/>
      <c r="DL152" s="48"/>
      <c r="DM152" s="48"/>
      <c r="DN152" s="48"/>
      <c r="DO152" s="48"/>
      <c r="DP152" s="49"/>
      <c r="DQ152" s="35" t="s">
        <v>115</v>
      </c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2"/>
      <c r="EC152" s="64" t="s">
        <v>344</v>
      </c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</row>
    <row r="153" spans="1:144" ht="36.75" customHeight="1">
      <c r="A153" s="50">
        <v>138</v>
      </c>
      <c r="B153" s="51"/>
      <c r="C153" s="51"/>
      <c r="D153" s="51"/>
      <c r="E153" s="51"/>
      <c r="F153" s="51"/>
      <c r="G153" s="52"/>
      <c r="H153" s="53" t="s">
        <v>430</v>
      </c>
      <c r="I153" s="42"/>
      <c r="J153" s="42"/>
      <c r="K153" s="42"/>
      <c r="L153" s="42"/>
      <c r="M153" s="42"/>
      <c r="N153" s="42"/>
      <c r="O153" s="42"/>
      <c r="P153" s="43"/>
      <c r="Q153" s="56" t="s">
        <v>432</v>
      </c>
      <c r="R153" s="51"/>
      <c r="S153" s="51"/>
      <c r="T153" s="51"/>
      <c r="U153" s="51"/>
      <c r="V153" s="51"/>
      <c r="W153" s="51"/>
      <c r="X153" s="51"/>
      <c r="Y153" s="52"/>
      <c r="Z153" s="35" t="s">
        <v>434</v>
      </c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2"/>
      <c r="AL153" s="35" t="s">
        <v>283</v>
      </c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7"/>
      <c r="BA153" s="11" t="s">
        <v>429</v>
      </c>
      <c r="BB153" s="47" t="s">
        <v>279</v>
      </c>
      <c r="BC153" s="62"/>
      <c r="BD153" s="62"/>
      <c r="BE153" s="62"/>
      <c r="BF153" s="62"/>
      <c r="BG153" s="63"/>
      <c r="BH153" s="41" t="s">
        <v>207</v>
      </c>
      <c r="BI153" s="42"/>
      <c r="BJ153" s="42"/>
      <c r="BK153" s="42"/>
      <c r="BL153" s="42"/>
      <c r="BM153" s="42"/>
      <c r="BN153" s="42"/>
      <c r="BO153" s="42"/>
      <c r="BP153" s="43"/>
      <c r="BQ153" s="35">
        <v>46505000000</v>
      </c>
      <c r="BR153" s="36"/>
      <c r="BS153" s="36"/>
      <c r="BT153" s="36"/>
      <c r="BU153" s="36"/>
      <c r="BV153" s="36"/>
      <c r="BW153" s="37"/>
      <c r="BX153" s="35" t="s">
        <v>29</v>
      </c>
      <c r="BY153" s="36"/>
      <c r="BZ153" s="36"/>
      <c r="CA153" s="36"/>
      <c r="CB153" s="36"/>
      <c r="CC153" s="36"/>
      <c r="CD153" s="37"/>
      <c r="CE153" s="44">
        <v>67500</v>
      </c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7"/>
      <c r="CS153" s="47" t="s">
        <v>418</v>
      </c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9"/>
      <c r="DF153" s="47" t="s">
        <v>386</v>
      </c>
      <c r="DG153" s="48"/>
      <c r="DH153" s="48"/>
      <c r="DI153" s="48"/>
      <c r="DJ153" s="48"/>
      <c r="DK153" s="48"/>
      <c r="DL153" s="48"/>
      <c r="DM153" s="48"/>
      <c r="DN153" s="48"/>
      <c r="DO153" s="48"/>
      <c r="DP153" s="49"/>
      <c r="DQ153" s="35" t="s">
        <v>141</v>
      </c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2"/>
      <c r="EC153" s="64" t="s">
        <v>344</v>
      </c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</row>
    <row r="154" spans="1:144" ht="39" customHeight="1">
      <c r="A154" s="50">
        <v>139</v>
      </c>
      <c r="B154" s="51"/>
      <c r="C154" s="51"/>
      <c r="D154" s="51"/>
      <c r="E154" s="51"/>
      <c r="F154" s="51"/>
      <c r="G154" s="52"/>
      <c r="H154" s="53" t="s">
        <v>431</v>
      </c>
      <c r="I154" s="42"/>
      <c r="J154" s="42"/>
      <c r="K154" s="42"/>
      <c r="L154" s="42"/>
      <c r="M154" s="42"/>
      <c r="N154" s="42"/>
      <c r="O154" s="42"/>
      <c r="P154" s="43"/>
      <c r="Q154" s="56" t="s">
        <v>433</v>
      </c>
      <c r="R154" s="51"/>
      <c r="S154" s="51"/>
      <c r="T154" s="51"/>
      <c r="U154" s="51"/>
      <c r="V154" s="51"/>
      <c r="W154" s="51"/>
      <c r="X154" s="51"/>
      <c r="Y154" s="52"/>
      <c r="Z154" s="35" t="s">
        <v>436</v>
      </c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2"/>
      <c r="AL154" s="35" t="s">
        <v>283</v>
      </c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7"/>
      <c r="BA154" s="11" t="s">
        <v>435</v>
      </c>
      <c r="BB154" s="47" t="s">
        <v>123</v>
      </c>
      <c r="BC154" s="62"/>
      <c r="BD154" s="62"/>
      <c r="BE154" s="62"/>
      <c r="BF154" s="62"/>
      <c r="BG154" s="63"/>
      <c r="BH154" s="41" t="s">
        <v>207</v>
      </c>
      <c r="BI154" s="42"/>
      <c r="BJ154" s="42"/>
      <c r="BK154" s="42"/>
      <c r="BL154" s="42"/>
      <c r="BM154" s="42"/>
      <c r="BN154" s="42"/>
      <c r="BO154" s="42"/>
      <c r="BP154" s="43"/>
      <c r="BQ154" s="35">
        <v>46505000000</v>
      </c>
      <c r="BR154" s="36"/>
      <c r="BS154" s="36"/>
      <c r="BT154" s="36"/>
      <c r="BU154" s="36"/>
      <c r="BV154" s="36"/>
      <c r="BW154" s="37"/>
      <c r="BX154" s="35" t="s">
        <v>29</v>
      </c>
      <c r="BY154" s="36"/>
      <c r="BZ154" s="36"/>
      <c r="CA154" s="36"/>
      <c r="CB154" s="36"/>
      <c r="CC154" s="36"/>
      <c r="CD154" s="37"/>
      <c r="CE154" s="44">
        <v>17670</v>
      </c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7"/>
      <c r="CS154" s="47" t="s">
        <v>418</v>
      </c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9"/>
      <c r="DF154" s="47" t="s">
        <v>386</v>
      </c>
      <c r="DG154" s="48"/>
      <c r="DH154" s="48"/>
      <c r="DI154" s="48"/>
      <c r="DJ154" s="48"/>
      <c r="DK154" s="48"/>
      <c r="DL154" s="48"/>
      <c r="DM154" s="48"/>
      <c r="DN154" s="48"/>
      <c r="DO154" s="48"/>
      <c r="DP154" s="49"/>
      <c r="DQ154" s="35" t="s">
        <v>141</v>
      </c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2"/>
      <c r="EC154" s="64" t="s">
        <v>344</v>
      </c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</row>
    <row r="155" spans="1:144" ht="37.5" customHeight="1">
      <c r="A155" s="50">
        <v>140</v>
      </c>
      <c r="B155" s="51"/>
      <c r="C155" s="51"/>
      <c r="D155" s="51"/>
      <c r="E155" s="51"/>
      <c r="F155" s="51"/>
      <c r="G155" s="52"/>
      <c r="H155" s="41" t="s">
        <v>52</v>
      </c>
      <c r="I155" s="42"/>
      <c r="J155" s="42"/>
      <c r="K155" s="42"/>
      <c r="L155" s="42"/>
      <c r="M155" s="42"/>
      <c r="N155" s="42"/>
      <c r="O155" s="42"/>
      <c r="P155" s="43"/>
      <c r="Q155" s="41">
        <v>3513297</v>
      </c>
      <c r="R155" s="51"/>
      <c r="S155" s="51"/>
      <c r="T155" s="51"/>
      <c r="U155" s="51"/>
      <c r="V155" s="51"/>
      <c r="W155" s="51"/>
      <c r="X155" s="51"/>
      <c r="Y155" s="52"/>
      <c r="Z155" s="35" t="s">
        <v>437</v>
      </c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2"/>
      <c r="AL155" s="35" t="s">
        <v>283</v>
      </c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7"/>
      <c r="BA155" s="11" t="s">
        <v>175</v>
      </c>
      <c r="BB155" s="47" t="s">
        <v>123</v>
      </c>
      <c r="BC155" s="62"/>
      <c r="BD155" s="62"/>
      <c r="BE155" s="62"/>
      <c r="BF155" s="62"/>
      <c r="BG155" s="63"/>
      <c r="BH155" s="41" t="s">
        <v>376</v>
      </c>
      <c r="BI155" s="42"/>
      <c r="BJ155" s="42"/>
      <c r="BK155" s="42"/>
      <c r="BL155" s="42"/>
      <c r="BM155" s="42"/>
      <c r="BN155" s="42"/>
      <c r="BO155" s="42"/>
      <c r="BP155" s="43"/>
      <c r="BQ155" s="35">
        <v>46505000000</v>
      </c>
      <c r="BR155" s="36"/>
      <c r="BS155" s="36"/>
      <c r="BT155" s="36"/>
      <c r="BU155" s="36"/>
      <c r="BV155" s="36"/>
      <c r="BW155" s="37"/>
      <c r="BX155" s="35" t="s">
        <v>29</v>
      </c>
      <c r="BY155" s="36"/>
      <c r="BZ155" s="36"/>
      <c r="CA155" s="36"/>
      <c r="CB155" s="36"/>
      <c r="CC155" s="36"/>
      <c r="CD155" s="37"/>
      <c r="CE155" s="44">
        <v>1825335.7</v>
      </c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7"/>
      <c r="CS155" s="47" t="s">
        <v>438</v>
      </c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2"/>
      <c r="DF155" s="47" t="s">
        <v>438</v>
      </c>
      <c r="DG155" s="51"/>
      <c r="DH155" s="51"/>
      <c r="DI155" s="51"/>
      <c r="DJ155" s="51"/>
      <c r="DK155" s="51"/>
      <c r="DL155" s="51"/>
      <c r="DM155" s="51"/>
      <c r="DN155" s="51"/>
      <c r="DO155" s="51"/>
      <c r="DP155" s="52"/>
      <c r="DQ155" s="35" t="s">
        <v>141</v>
      </c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2"/>
      <c r="EC155" s="64" t="s">
        <v>344</v>
      </c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</row>
    <row r="156" spans="1:144" ht="39" customHeight="1">
      <c r="A156" s="50">
        <v>141</v>
      </c>
      <c r="B156" s="51"/>
      <c r="C156" s="51"/>
      <c r="D156" s="51"/>
      <c r="E156" s="51"/>
      <c r="F156" s="51"/>
      <c r="G156" s="52"/>
      <c r="H156" s="41" t="s">
        <v>52</v>
      </c>
      <c r="I156" s="42"/>
      <c r="J156" s="42"/>
      <c r="K156" s="42"/>
      <c r="L156" s="42"/>
      <c r="M156" s="42"/>
      <c r="N156" s="42"/>
      <c r="O156" s="42"/>
      <c r="P156" s="43"/>
      <c r="Q156" s="41">
        <v>3513297</v>
      </c>
      <c r="R156" s="51"/>
      <c r="S156" s="51"/>
      <c r="T156" s="51"/>
      <c r="U156" s="51"/>
      <c r="V156" s="51"/>
      <c r="W156" s="51"/>
      <c r="X156" s="51"/>
      <c r="Y156" s="52"/>
      <c r="Z156" s="35" t="s">
        <v>439</v>
      </c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2"/>
      <c r="AL156" s="35" t="s">
        <v>283</v>
      </c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7"/>
      <c r="BA156" s="11" t="s">
        <v>175</v>
      </c>
      <c r="BB156" s="47" t="s">
        <v>123</v>
      </c>
      <c r="BC156" s="62"/>
      <c r="BD156" s="62"/>
      <c r="BE156" s="62"/>
      <c r="BF156" s="62"/>
      <c r="BG156" s="63"/>
      <c r="BH156" s="41" t="s">
        <v>373</v>
      </c>
      <c r="BI156" s="42"/>
      <c r="BJ156" s="42"/>
      <c r="BK156" s="42"/>
      <c r="BL156" s="42"/>
      <c r="BM156" s="42"/>
      <c r="BN156" s="42"/>
      <c r="BO156" s="42"/>
      <c r="BP156" s="43"/>
      <c r="BQ156" s="35">
        <v>46505000000</v>
      </c>
      <c r="BR156" s="36"/>
      <c r="BS156" s="36"/>
      <c r="BT156" s="36"/>
      <c r="BU156" s="36"/>
      <c r="BV156" s="36"/>
      <c r="BW156" s="37"/>
      <c r="BX156" s="35" t="s">
        <v>29</v>
      </c>
      <c r="BY156" s="36"/>
      <c r="BZ156" s="36"/>
      <c r="CA156" s="36"/>
      <c r="CB156" s="36"/>
      <c r="CC156" s="36"/>
      <c r="CD156" s="37"/>
      <c r="CE156" s="44">
        <v>1201649.6</v>
      </c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7"/>
      <c r="CS156" s="47" t="s">
        <v>438</v>
      </c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2"/>
      <c r="DF156" s="47" t="s">
        <v>438</v>
      </c>
      <c r="DG156" s="51"/>
      <c r="DH156" s="51"/>
      <c r="DI156" s="51"/>
      <c r="DJ156" s="51"/>
      <c r="DK156" s="51"/>
      <c r="DL156" s="51"/>
      <c r="DM156" s="51"/>
      <c r="DN156" s="51"/>
      <c r="DO156" s="51"/>
      <c r="DP156" s="52"/>
      <c r="DQ156" s="35" t="s">
        <v>141</v>
      </c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2"/>
      <c r="EC156" s="64" t="s">
        <v>344</v>
      </c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</row>
    <row r="157" spans="1:144" ht="45" customHeight="1">
      <c r="A157" s="50">
        <v>142</v>
      </c>
      <c r="B157" s="51"/>
      <c r="C157" s="51"/>
      <c r="D157" s="51"/>
      <c r="E157" s="51"/>
      <c r="F157" s="51"/>
      <c r="G157" s="52"/>
      <c r="H157" s="41" t="s">
        <v>52</v>
      </c>
      <c r="I157" s="42"/>
      <c r="J157" s="42"/>
      <c r="K157" s="42"/>
      <c r="L157" s="42"/>
      <c r="M157" s="42"/>
      <c r="N157" s="42"/>
      <c r="O157" s="42"/>
      <c r="P157" s="43"/>
      <c r="Q157" s="41">
        <v>3513297</v>
      </c>
      <c r="R157" s="51"/>
      <c r="S157" s="51"/>
      <c r="T157" s="51"/>
      <c r="U157" s="51"/>
      <c r="V157" s="51"/>
      <c r="W157" s="51"/>
      <c r="X157" s="51"/>
      <c r="Y157" s="52"/>
      <c r="Z157" s="35" t="s">
        <v>440</v>
      </c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2"/>
      <c r="AL157" s="35" t="s">
        <v>283</v>
      </c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7"/>
      <c r="BA157" s="11" t="s">
        <v>175</v>
      </c>
      <c r="BB157" s="47" t="s">
        <v>123</v>
      </c>
      <c r="BC157" s="62"/>
      <c r="BD157" s="62"/>
      <c r="BE157" s="62"/>
      <c r="BF157" s="62"/>
      <c r="BG157" s="63"/>
      <c r="BH157" s="41" t="s">
        <v>219</v>
      </c>
      <c r="BI157" s="42"/>
      <c r="BJ157" s="42"/>
      <c r="BK157" s="42"/>
      <c r="BL157" s="42"/>
      <c r="BM157" s="42"/>
      <c r="BN157" s="42"/>
      <c r="BO157" s="42"/>
      <c r="BP157" s="43"/>
      <c r="BQ157" s="35">
        <v>46505000000</v>
      </c>
      <c r="BR157" s="36"/>
      <c r="BS157" s="36"/>
      <c r="BT157" s="36"/>
      <c r="BU157" s="36"/>
      <c r="BV157" s="36"/>
      <c r="BW157" s="37"/>
      <c r="BX157" s="35" t="s">
        <v>29</v>
      </c>
      <c r="BY157" s="36"/>
      <c r="BZ157" s="36"/>
      <c r="CA157" s="36"/>
      <c r="CB157" s="36"/>
      <c r="CC157" s="36"/>
      <c r="CD157" s="37"/>
      <c r="CE157" s="44">
        <v>166289.6</v>
      </c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7"/>
      <c r="CS157" s="47" t="s">
        <v>438</v>
      </c>
      <c r="CT157" s="51"/>
      <c r="CU157" s="51"/>
      <c r="CV157" s="51"/>
      <c r="CW157" s="51"/>
      <c r="CX157" s="51"/>
      <c r="CY157" s="51"/>
      <c r="CZ157" s="51"/>
      <c r="DA157" s="51"/>
      <c r="DB157" s="51"/>
      <c r="DC157" s="51"/>
      <c r="DD157" s="51"/>
      <c r="DE157" s="52"/>
      <c r="DF157" s="47" t="s">
        <v>438</v>
      </c>
      <c r="DG157" s="51"/>
      <c r="DH157" s="51"/>
      <c r="DI157" s="51"/>
      <c r="DJ157" s="51"/>
      <c r="DK157" s="51"/>
      <c r="DL157" s="51"/>
      <c r="DM157" s="51"/>
      <c r="DN157" s="51"/>
      <c r="DO157" s="51"/>
      <c r="DP157" s="52"/>
      <c r="DQ157" s="35" t="s">
        <v>141</v>
      </c>
      <c r="DR157" s="51"/>
      <c r="DS157" s="51"/>
      <c r="DT157" s="51"/>
      <c r="DU157" s="51"/>
      <c r="DV157" s="51"/>
      <c r="DW157" s="51"/>
      <c r="DX157" s="51"/>
      <c r="DY157" s="51"/>
      <c r="DZ157" s="51"/>
      <c r="EA157" s="51"/>
      <c r="EB157" s="52"/>
      <c r="EC157" s="64" t="s">
        <v>344</v>
      </c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</row>
    <row r="158" spans="1:144" ht="38.25" customHeight="1">
      <c r="A158" s="50">
        <v>143</v>
      </c>
      <c r="B158" s="51"/>
      <c r="C158" s="51"/>
      <c r="D158" s="51"/>
      <c r="E158" s="51"/>
      <c r="F158" s="51"/>
      <c r="G158" s="52"/>
      <c r="H158" s="41" t="s">
        <v>442</v>
      </c>
      <c r="I158" s="42"/>
      <c r="J158" s="42"/>
      <c r="K158" s="42"/>
      <c r="L158" s="42"/>
      <c r="M158" s="42"/>
      <c r="N158" s="42"/>
      <c r="O158" s="42"/>
      <c r="P158" s="43"/>
      <c r="Q158" s="41">
        <v>2922721</v>
      </c>
      <c r="R158" s="51"/>
      <c r="S158" s="51"/>
      <c r="T158" s="51"/>
      <c r="U158" s="51"/>
      <c r="V158" s="51"/>
      <c r="W158" s="51"/>
      <c r="X158" s="51"/>
      <c r="Y158" s="52"/>
      <c r="Z158" s="35" t="s">
        <v>443</v>
      </c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2"/>
      <c r="AL158" s="35" t="s">
        <v>283</v>
      </c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7"/>
      <c r="BA158" s="11" t="s">
        <v>175</v>
      </c>
      <c r="BB158" s="47" t="s">
        <v>123</v>
      </c>
      <c r="BC158" s="62"/>
      <c r="BD158" s="62"/>
      <c r="BE158" s="62"/>
      <c r="BF158" s="62"/>
      <c r="BG158" s="63"/>
      <c r="BH158" s="41" t="s">
        <v>177</v>
      </c>
      <c r="BI158" s="42"/>
      <c r="BJ158" s="42"/>
      <c r="BK158" s="42"/>
      <c r="BL158" s="42"/>
      <c r="BM158" s="42"/>
      <c r="BN158" s="42"/>
      <c r="BO158" s="42"/>
      <c r="BP158" s="43"/>
      <c r="BQ158" s="35">
        <v>46505000000</v>
      </c>
      <c r="BR158" s="36"/>
      <c r="BS158" s="36"/>
      <c r="BT158" s="36"/>
      <c r="BU158" s="36"/>
      <c r="BV158" s="36"/>
      <c r="BW158" s="37"/>
      <c r="BX158" s="35" t="s">
        <v>29</v>
      </c>
      <c r="BY158" s="36"/>
      <c r="BZ158" s="36"/>
      <c r="CA158" s="36"/>
      <c r="CB158" s="36"/>
      <c r="CC158" s="36"/>
      <c r="CD158" s="37"/>
      <c r="CE158" s="44">
        <v>58352.64</v>
      </c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7"/>
      <c r="CS158" s="47" t="s">
        <v>386</v>
      </c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2"/>
      <c r="DF158" s="47" t="s">
        <v>441</v>
      </c>
      <c r="DG158" s="51"/>
      <c r="DH158" s="51"/>
      <c r="DI158" s="51"/>
      <c r="DJ158" s="51"/>
      <c r="DK158" s="51"/>
      <c r="DL158" s="51"/>
      <c r="DM158" s="51"/>
      <c r="DN158" s="51"/>
      <c r="DO158" s="51"/>
      <c r="DP158" s="52"/>
      <c r="DQ158" s="35" t="s">
        <v>115</v>
      </c>
      <c r="DR158" s="51"/>
      <c r="DS158" s="51"/>
      <c r="DT158" s="51"/>
      <c r="DU158" s="51"/>
      <c r="DV158" s="51"/>
      <c r="DW158" s="51"/>
      <c r="DX158" s="51"/>
      <c r="DY158" s="51"/>
      <c r="DZ158" s="51"/>
      <c r="EA158" s="51"/>
      <c r="EB158" s="52"/>
      <c r="EC158" s="64" t="s">
        <v>344</v>
      </c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</row>
    <row r="159" spans="1:144" ht="81.75" customHeight="1">
      <c r="A159" s="50">
        <v>144</v>
      </c>
      <c r="B159" s="51"/>
      <c r="C159" s="51"/>
      <c r="D159" s="51"/>
      <c r="E159" s="51"/>
      <c r="F159" s="51"/>
      <c r="G159" s="52"/>
      <c r="H159" s="53" t="s">
        <v>348</v>
      </c>
      <c r="I159" s="42"/>
      <c r="J159" s="42"/>
      <c r="K159" s="42"/>
      <c r="L159" s="42"/>
      <c r="M159" s="42"/>
      <c r="N159" s="42"/>
      <c r="O159" s="42"/>
      <c r="P159" s="43"/>
      <c r="Q159" s="56" t="s">
        <v>349</v>
      </c>
      <c r="R159" s="51"/>
      <c r="S159" s="51"/>
      <c r="T159" s="51"/>
      <c r="U159" s="51"/>
      <c r="V159" s="51"/>
      <c r="W159" s="51"/>
      <c r="X159" s="51"/>
      <c r="Y159" s="52"/>
      <c r="Z159" s="59" t="s">
        <v>444</v>
      </c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9"/>
      <c r="AL159" s="35" t="s">
        <v>283</v>
      </c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7"/>
      <c r="BA159" s="11" t="s">
        <v>175</v>
      </c>
      <c r="BB159" s="47" t="s">
        <v>123</v>
      </c>
      <c r="BC159" s="62"/>
      <c r="BD159" s="62"/>
      <c r="BE159" s="62"/>
      <c r="BF159" s="62"/>
      <c r="BG159" s="63"/>
      <c r="BH159" s="41" t="s">
        <v>219</v>
      </c>
      <c r="BI159" s="42"/>
      <c r="BJ159" s="42"/>
      <c r="BK159" s="42"/>
      <c r="BL159" s="42"/>
      <c r="BM159" s="42"/>
      <c r="BN159" s="42"/>
      <c r="BO159" s="42"/>
      <c r="BP159" s="43"/>
      <c r="BQ159" s="35">
        <v>46505000000</v>
      </c>
      <c r="BR159" s="36"/>
      <c r="BS159" s="36"/>
      <c r="BT159" s="36"/>
      <c r="BU159" s="36"/>
      <c r="BV159" s="36"/>
      <c r="BW159" s="37"/>
      <c r="BX159" s="35" t="s">
        <v>29</v>
      </c>
      <c r="BY159" s="36"/>
      <c r="BZ159" s="36"/>
      <c r="CA159" s="36"/>
      <c r="CB159" s="36"/>
      <c r="CC159" s="36"/>
      <c r="CD159" s="37"/>
      <c r="CE159" s="44">
        <v>417200</v>
      </c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7"/>
      <c r="CS159" s="47" t="s">
        <v>386</v>
      </c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2"/>
      <c r="DF159" s="47" t="s">
        <v>441</v>
      </c>
      <c r="DG159" s="51"/>
      <c r="DH159" s="51"/>
      <c r="DI159" s="51"/>
      <c r="DJ159" s="51"/>
      <c r="DK159" s="51"/>
      <c r="DL159" s="51"/>
      <c r="DM159" s="51"/>
      <c r="DN159" s="51"/>
      <c r="DO159" s="51"/>
      <c r="DP159" s="52"/>
      <c r="DQ159" s="35" t="s">
        <v>141</v>
      </c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2"/>
      <c r="EC159" s="64" t="s">
        <v>344</v>
      </c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</row>
    <row r="160" spans="1:144" ht="37.5" customHeight="1">
      <c r="A160" s="50">
        <v>145</v>
      </c>
      <c r="B160" s="51"/>
      <c r="C160" s="51"/>
      <c r="D160" s="51"/>
      <c r="E160" s="51"/>
      <c r="F160" s="51"/>
      <c r="G160" s="52"/>
      <c r="H160" s="41" t="s">
        <v>445</v>
      </c>
      <c r="I160" s="42"/>
      <c r="J160" s="42"/>
      <c r="K160" s="42"/>
      <c r="L160" s="42"/>
      <c r="M160" s="42"/>
      <c r="N160" s="42"/>
      <c r="O160" s="42"/>
      <c r="P160" s="43"/>
      <c r="Q160" s="41" t="s">
        <v>446</v>
      </c>
      <c r="R160" s="51"/>
      <c r="S160" s="51"/>
      <c r="T160" s="51"/>
      <c r="U160" s="51"/>
      <c r="V160" s="51"/>
      <c r="W160" s="51"/>
      <c r="X160" s="51"/>
      <c r="Y160" s="52"/>
      <c r="Z160" s="35" t="s">
        <v>447</v>
      </c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2"/>
      <c r="AL160" s="35" t="s">
        <v>283</v>
      </c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7"/>
      <c r="BA160" s="11" t="s">
        <v>175</v>
      </c>
      <c r="BB160" s="47" t="s">
        <v>123</v>
      </c>
      <c r="BC160" s="62"/>
      <c r="BD160" s="62"/>
      <c r="BE160" s="62"/>
      <c r="BF160" s="62"/>
      <c r="BG160" s="63"/>
      <c r="BH160" s="41" t="s">
        <v>184</v>
      </c>
      <c r="BI160" s="42"/>
      <c r="BJ160" s="42"/>
      <c r="BK160" s="42"/>
      <c r="BL160" s="42"/>
      <c r="BM160" s="42"/>
      <c r="BN160" s="42"/>
      <c r="BO160" s="42"/>
      <c r="BP160" s="43"/>
      <c r="BQ160" s="35">
        <v>46505000000</v>
      </c>
      <c r="BR160" s="36"/>
      <c r="BS160" s="36"/>
      <c r="BT160" s="36"/>
      <c r="BU160" s="36"/>
      <c r="BV160" s="36"/>
      <c r="BW160" s="37"/>
      <c r="BX160" s="35" t="s">
        <v>29</v>
      </c>
      <c r="BY160" s="36"/>
      <c r="BZ160" s="36"/>
      <c r="CA160" s="36"/>
      <c r="CB160" s="36"/>
      <c r="CC160" s="36"/>
      <c r="CD160" s="37"/>
      <c r="CE160" s="44">
        <v>500</v>
      </c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7"/>
      <c r="CS160" s="47" t="s">
        <v>386</v>
      </c>
      <c r="CT160" s="51"/>
      <c r="CU160" s="51"/>
      <c r="CV160" s="51"/>
      <c r="CW160" s="51"/>
      <c r="CX160" s="51"/>
      <c r="CY160" s="51"/>
      <c r="CZ160" s="51"/>
      <c r="DA160" s="51"/>
      <c r="DB160" s="51"/>
      <c r="DC160" s="51"/>
      <c r="DD160" s="51"/>
      <c r="DE160" s="52"/>
      <c r="DF160" s="47" t="s">
        <v>441</v>
      </c>
      <c r="DG160" s="51"/>
      <c r="DH160" s="51"/>
      <c r="DI160" s="51"/>
      <c r="DJ160" s="51"/>
      <c r="DK160" s="51"/>
      <c r="DL160" s="51"/>
      <c r="DM160" s="51"/>
      <c r="DN160" s="51"/>
      <c r="DO160" s="51"/>
      <c r="DP160" s="52"/>
      <c r="DQ160" s="35" t="s">
        <v>115</v>
      </c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2"/>
      <c r="EC160" s="64" t="s">
        <v>344</v>
      </c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</row>
    <row r="161" spans="1:144" ht="39.75" customHeight="1">
      <c r="A161" s="50">
        <v>146</v>
      </c>
      <c r="B161" s="51"/>
      <c r="C161" s="51"/>
      <c r="D161" s="51"/>
      <c r="E161" s="51"/>
      <c r="F161" s="51"/>
      <c r="G161" s="52"/>
      <c r="H161" s="41" t="s">
        <v>445</v>
      </c>
      <c r="I161" s="42"/>
      <c r="J161" s="42"/>
      <c r="K161" s="42"/>
      <c r="L161" s="42"/>
      <c r="M161" s="42"/>
      <c r="N161" s="42"/>
      <c r="O161" s="42"/>
      <c r="P161" s="43"/>
      <c r="Q161" s="41" t="s">
        <v>446</v>
      </c>
      <c r="R161" s="51"/>
      <c r="S161" s="51"/>
      <c r="T161" s="51"/>
      <c r="U161" s="51"/>
      <c r="V161" s="51"/>
      <c r="W161" s="51"/>
      <c r="X161" s="51"/>
      <c r="Y161" s="52"/>
      <c r="Z161" s="35" t="s">
        <v>448</v>
      </c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2"/>
      <c r="AL161" s="35" t="s">
        <v>283</v>
      </c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7"/>
      <c r="BA161" s="11" t="s">
        <v>175</v>
      </c>
      <c r="BB161" s="47" t="s">
        <v>123</v>
      </c>
      <c r="BC161" s="62"/>
      <c r="BD161" s="62"/>
      <c r="BE161" s="62"/>
      <c r="BF161" s="62"/>
      <c r="BG161" s="63"/>
      <c r="BH161" s="41" t="s">
        <v>373</v>
      </c>
      <c r="BI161" s="42"/>
      <c r="BJ161" s="42"/>
      <c r="BK161" s="42"/>
      <c r="BL161" s="42"/>
      <c r="BM161" s="42"/>
      <c r="BN161" s="42"/>
      <c r="BO161" s="42"/>
      <c r="BP161" s="43"/>
      <c r="BQ161" s="35">
        <v>46505000000</v>
      </c>
      <c r="BR161" s="36"/>
      <c r="BS161" s="36"/>
      <c r="BT161" s="36"/>
      <c r="BU161" s="36"/>
      <c r="BV161" s="36"/>
      <c r="BW161" s="37"/>
      <c r="BX161" s="35" t="s">
        <v>29</v>
      </c>
      <c r="BY161" s="36"/>
      <c r="BZ161" s="36"/>
      <c r="CA161" s="36"/>
      <c r="CB161" s="36"/>
      <c r="CC161" s="36"/>
      <c r="CD161" s="37"/>
      <c r="CE161" s="44">
        <v>16000</v>
      </c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7"/>
      <c r="CS161" s="47" t="s">
        <v>386</v>
      </c>
      <c r="CT161" s="51"/>
      <c r="CU161" s="51"/>
      <c r="CV161" s="51"/>
      <c r="CW161" s="51"/>
      <c r="CX161" s="51"/>
      <c r="CY161" s="51"/>
      <c r="CZ161" s="51"/>
      <c r="DA161" s="51"/>
      <c r="DB161" s="51"/>
      <c r="DC161" s="51"/>
      <c r="DD161" s="51"/>
      <c r="DE161" s="52"/>
      <c r="DF161" s="47" t="s">
        <v>441</v>
      </c>
      <c r="DG161" s="51"/>
      <c r="DH161" s="51"/>
      <c r="DI161" s="51"/>
      <c r="DJ161" s="51"/>
      <c r="DK161" s="51"/>
      <c r="DL161" s="51"/>
      <c r="DM161" s="51"/>
      <c r="DN161" s="51"/>
      <c r="DO161" s="51"/>
      <c r="DP161" s="52"/>
      <c r="DQ161" s="35" t="s">
        <v>115</v>
      </c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2"/>
      <c r="EC161" s="64" t="s">
        <v>344</v>
      </c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</row>
    <row r="162" spans="1:144" ht="38.25" customHeight="1">
      <c r="A162" s="50">
        <v>147</v>
      </c>
      <c r="B162" s="51"/>
      <c r="C162" s="51"/>
      <c r="D162" s="51"/>
      <c r="E162" s="51"/>
      <c r="F162" s="51"/>
      <c r="G162" s="52"/>
      <c r="H162" s="53" t="s">
        <v>449</v>
      </c>
      <c r="I162" s="42"/>
      <c r="J162" s="42"/>
      <c r="K162" s="42"/>
      <c r="L162" s="42"/>
      <c r="M162" s="42"/>
      <c r="N162" s="42"/>
      <c r="O162" s="42"/>
      <c r="P162" s="43"/>
      <c r="Q162" s="56" t="s">
        <v>450</v>
      </c>
      <c r="R162" s="51"/>
      <c r="S162" s="51"/>
      <c r="T162" s="51"/>
      <c r="U162" s="51"/>
      <c r="V162" s="51"/>
      <c r="W162" s="51"/>
      <c r="X162" s="51"/>
      <c r="Y162" s="52"/>
      <c r="Z162" s="59" t="s">
        <v>451</v>
      </c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9"/>
      <c r="AL162" s="35" t="s">
        <v>283</v>
      </c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7"/>
      <c r="BA162" s="11" t="s">
        <v>175</v>
      </c>
      <c r="BB162" s="47" t="s">
        <v>123</v>
      </c>
      <c r="BC162" s="62"/>
      <c r="BD162" s="62"/>
      <c r="BE162" s="62"/>
      <c r="BF162" s="62"/>
      <c r="BG162" s="63"/>
      <c r="BH162" s="41" t="s">
        <v>219</v>
      </c>
      <c r="BI162" s="42"/>
      <c r="BJ162" s="42"/>
      <c r="BK162" s="42"/>
      <c r="BL162" s="42"/>
      <c r="BM162" s="42"/>
      <c r="BN162" s="42"/>
      <c r="BO162" s="42"/>
      <c r="BP162" s="43"/>
      <c r="BQ162" s="35">
        <v>46505000000</v>
      </c>
      <c r="BR162" s="36"/>
      <c r="BS162" s="36"/>
      <c r="BT162" s="36"/>
      <c r="BU162" s="36"/>
      <c r="BV162" s="36"/>
      <c r="BW162" s="37"/>
      <c r="BX162" s="35" t="s">
        <v>29</v>
      </c>
      <c r="BY162" s="36"/>
      <c r="BZ162" s="36"/>
      <c r="CA162" s="36"/>
      <c r="CB162" s="36"/>
      <c r="CC162" s="36"/>
      <c r="CD162" s="37"/>
      <c r="CE162" s="44">
        <v>19800</v>
      </c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7"/>
      <c r="CS162" s="47" t="s">
        <v>386</v>
      </c>
      <c r="CT162" s="51"/>
      <c r="CU162" s="51"/>
      <c r="CV162" s="51"/>
      <c r="CW162" s="51"/>
      <c r="CX162" s="51"/>
      <c r="CY162" s="51"/>
      <c r="CZ162" s="51"/>
      <c r="DA162" s="51"/>
      <c r="DB162" s="51"/>
      <c r="DC162" s="51"/>
      <c r="DD162" s="51"/>
      <c r="DE162" s="52"/>
      <c r="DF162" s="47" t="s">
        <v>386</v>
      </c>
      <c r="DG162" s="51"/>
      <c r="DH162" s="51"/>
      <c r="DI162" s="51"/>
      <c r="DJ162" s="51"/>
      <c r="DK162" s="51"/>
      <c r="DL162" s="51"/>
      <c r="DM162" s="51"/>
      <c r="DN162" s="51"/>
      <c r="DO162" s="51"/>
      <c r="DP162" s="52"/>
      <c r="DQ162" s="35" t="s">
        <v>115</v>
      </c>
      <c r="DR162" s="51"/>
      <c r="DS162" s="51"/>
      <c r="DT162" s="51"/>
      <c r="DU162" s="51"/>
      <c r="DV162" s="51"/>
      <c r="DW162" s="51"/>
      <c r="DX162" s="51"/>
      <c r="DY162" s="51"/>
      <c r="DZ162" s="51"/>
      <c r="EA162" s="51"/>
      <c r="EB162" s="52"/>
      <c r="EC162" s="64" t="s">
        <v>344</v>
      </c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</row>
    <row r="163" spans="1:144" ht="38.25" customHeight="1">
      <c r="A163" s="50">
        <v>148</v>
      </c>
      <c r="B163" s="51"/>
      <c r="C163" s="51"/>
      <c r="D163" s="51"/>
      <c r="E163" s="51"/>
      <c r="F163" s="51"/>
      <c r="G163" s="52"/>
      <c r="H163" s="53" t="s">
        <v>465</v>
      </c>
      <c r="I163" s="54"/>
      <c r="J163" s="54"/>
      <c r="K163" s="54"/>
      <c r="L163" s="54"/>
      <c r="M163" s="54"/>
      <c r="N163" s="54"/>
      <c r="O163" s="54"/>
      <c r="P163" s="55"/>
      <c r="Q163" s="56" t="s">
        <v>470</v>
      </c>
      <c r="R163" s="57"/>
      <c r="S163" s="57"/>
      <c r="T163" s="57"/>
      <c r="U163" s="57"/>
      <c r="V163" s="57"/>
      <c r="W163" s="57"/>
      <c r="X163" s="57"/>
      <c r="Y163" s="58"/>
      <c r="Z163" s="59" t="s">
        <v>452</v>
      </c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1"/>
      <c r="AL163" s="35" t="s">
        <v>283</v>
      </c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7"/>
      <c r="BA163" s="11" t="s">
        <v>175</v>
      </c>
      <c r="BB163" s="47" t="s">
        <v>123</v>
      </c>
      <c r="BC163" s="62"/>
      <c r="BD163" s="62"/>
      <c r="BE163" s="62"/>
      <c r="BF163" s="62"/>
      <c r="BG163" s="63"/>
      <c r="BH163" s="41" t="s">
        <v>176</v>
      </c>
      <c r="BI163" s="42"/>
      <c r="BJ163" s="42"/>
      <c r="BK163" s="42"/>
      <c r="BL163" s="42"/>
      <c r="BM163" s="42"/>
      <c r="BN163" s="42"/>
      <c r="BO163" s="42"/>
      <c r="BP163" s="43"/>
      <c r="BQ163" s="35">
        <v>46505000000</v>
      </c>
      <c r="BR163" s="36"/>
      <c r="BS163" s="36"/>
      <c r="BT163" s="36"/>
      <c r="BU163" s="36"/>
      <c r="BV163" s="36"/>
      <c r="BW163" s="37"/>
      <c r="BX163" s="35" t="s">
        <v>29</v>
      </c>
      <c r="BY163" s="36"/>
      <c r="BZ163" s="36"/>
      <c r="CA163" s="36"/>
      <c r="CB163" s="36"/>
      <c r="CC163" s="36"/>
      <c r="CD163" s="37"/>
      <c r="CE163" s="44">
        <v>11</v>
      </c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6"/>
      <c r="CS163" s="47" t="s">
        <v>441</v>
      </c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9"/>
      <c r="DF163" s="47" t="s">
        <v>187</v>
      </c>
      <c r="DG163" s="48"/>
      <c r="DH163" s="48"/>
      <c r="DI163" s="48"/>
      <c r="DJ163" s="48"/>
      <c r="DK163" s="48"/>
      <c r="DL163" s="48"/>
      <c r="DM163" s="48"/>
      <c r="DN163" s="48"/>
      <c r="DO163" s="48"/>
      <c r="DP163" s="49"/>
      <c r="DQ163" s="35" t="s">
        <v>115</v>
      </c>
      <c r="DR163" s="51"/>
      <c r="DS163" s="51"/>
      <c r="DT163" s="51"/>
      <c r="DU163" s="51"/>
      <c r="DV163" s="51"/>
      <c r="DW163" s="51"/>
      <c r="DX163" s="51"/>
      <c r="DY163" s="51"/>
      <c r="DZ163" s="51"/>
      <c r="EA163" s="51"/>
      <c r="EB163" s="52"/>
      <c r="EC163" s="38" t="s">
        <v>344</v>
      </c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40"/>
    </row>
    <row r="164" spans="1:144" ht="40.5" customHeight="1">
      <c r="A164" s="50">
        <v>149</v>
      </c>
      <c r="B164" s="51"/>
      <c r="C164" s="51"/>
      <c r="D164" s="51"/>
      <c r="E164" s="51"/>
      <c r="F164" s="51"/>
      <c r="G164" s="52"/>
      <c r="H164" s="53" t="s">
        <v>466</v>
      </c>
      <c r="I164" s="54"/>
      <c r="J164" s="54"/>
      <c r="K164" s="54"/>
      <c r="L164" s="54"/>
      <c r="M164" s="54"/>
      <c r="N164" s="54"/>
      <c r="O164" s="54"/>
      <c r="P164" s="55"/>
      <c r="Q164" s="56" t="s">
        <v>471</v>
      </c>
      <c r="R164" s="57"/>
      <c r="S164" s="57"/>
      <c r="T164" s="57"/>
      <c r="U164" s="57"/>
      <c r="V164" s="57"/>
      <c r="W164" s="57"/>
      <c r="X164" s="57"/>
      <c r="Y164" s="58"/>
      <c r="Z164" s="59" t="s">
        <v>453</v>
      </c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1"/>
      <c r="AL164" s="35" t="s">
        <v>283</v>
      </c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7"/>
      <c r="BA164" s="11" t="s">
        <v>175</v>
      </c>
      <c r="BB164" s="47" t="s">
        <v>123</v>
      </c>
      <c r="BC164" s="62"/>
      <c r="BD164" s="62"/>
      <c r="BE164" s="62"/>
      <c r="BF164" s="62"/>
      <c r="BG164" s="63"/>
      <c r="BH164" s="41" t="s">
        <v>198</v>
      </c>
      <c r="BI164" s="42"/>
      <c r="BJ164" s="42"/>
      <c r="BK164" s="42"/>
      <c r="BL164" s="42"/>
      <c r="BM164" s="42"/>
      <c r="BN164" s="42"/>
      <c r="BO164" s="42"/>
      <c r="BP164" s="43"/>
      <c r="BQ164" s="35">
        <v>46505000000</v>
      </c>
      <c r="BR164" s="36"/>
      <c r="BS164" s="36"/>
      <c r="BT164" s="36"/>
      <c r="BU164" s="36"/>
      <c r="BV164" s="36"/>
      <c r="BW164" s="37"/>
      <c r="BX164" s="35" t="s">
        <v>29</v>
      </c>
      <c r="BY164" s="36"/>
      <c r="BZ164" s="36"/>
      <c r="CA164" s="36"/>
      <c r="CB164" s="36"/>
      <c r="CC164" s="36"/>
      <c r="CD164" s="37"/>
      <c r="CE164" s="44">
        <v>391.99</v>
      </c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6"/>
      <c r="CS164" s="47" t="s">
        <v>441</v>
      </c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9"/>
      <c r="DF164" s="47" t="s">
        <v>187</v>
      </c>
      <c r="DG164" s="48"/>
      <c r="DH164" s="48"/>
      <c r="DI164" s="48"/>
      <c r="DJ164" s="48"/>
      <c r="DK164" s="48"/>
      <c r="DL164" s="48"/>
      <c r="DM164" s="48"/>
      <c r="DN164" s="48"/>
      <c r="DO164" s="48"/>
      <c r="DP164" s="49"/>
      <c r="DQ164" s="35" t="s">
        <v>115</v>
      </c>
      <c r="DR164" s="51"/>
      <c r="DS164" s="51"/>
      <c r="DT164" s="51"/>
      <c r="DU164" s="51"/>
      <c r="DV164" s="51"/>
      <c r="DW164" s="51"/>
      <c r="DX164" s="51"/>
      <c r="DY164" s="51"/>
      <c r="DZ164" s="51"/>
      <c r="EA164" s="51"/>
      <c r="EB164" s="52"/>
      <c r="EC164" s="38" t="s">
        <v>344</v>
      </c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40"/>
    </row>
    <row r="165" spans="1:144" ht="37.5" customHeight="1">
      <c r="A165" s="50">
        <v>150</v>
      </c>
      <c r="B165" s="51"/>
      <c r="C165" s="51"/>
      <c r="D165" s="51"/>
      <c r="E165" s="51"/>
      <c r="F165" s="51"/>
      <c r="G165" s="52"/>
      <c r="H165" s="53" t="s">
        <v>466</v>
      </c>
      <c r="I165" s="54"/>
      <c r="J165" s="54"/>
      <c r="K165" s="54"/>
      <c r="L165" s="54"/>
      <c r="M165" s="54"/>
      <c r="N165" s="54"/>
      <c r="O165" s="54"/>
      <c r="P165" s="55"/>
      <c r="Q165" s="56" t="s">
        <v>471</v>
      </c>
      <c r="R165" s="57"/>
      <c r="S165" s="57"/>
      <c r="T165" s="57"/>
      <c r="U165" s="57"/>
      <c r="V165" s="57"/>
      <c r="W165" s="57"/>
      <c r="X165" s="57"/>
      <c r="Y165" s="58"/>
      <c r="Z165" s="59" t="s">
        <v>454</v>
      </c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1"/>
      <c r="AL165" s="35" t="s">
        <v>283</v>
      </c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7"/>
      <c r="BA165" s="11" t="s">
        <v>175</v>
      </c>
      <c r="BB165" s="47" t="s">
        <v>123</v>
      </c>
      <c r="BC165" s="62"/>
      <c r="BD165" s="62"/>
      <c r="BE165" s="62"/>
      <c r="BF165" s="62"/>
      <c r="BG165" s="63"/>
      <c r="BH165" s="41" t="s">
        <v>304</v>
      </c>
      <c r="BI165" s="42"/>
      <c r="BJ165" s="42"/>
      <c r="BK165" s="42"/>
      <c r="BL165" s="42"/>
      <c r="BM165" s="42"/>
      <c r="BN165" s="42"/>
      <c r="BO165" s="42"/>
      <c r="BP165" s="43"/>
      <c r="BQ165" s="35">
        <v>46505000000</v>
      </c>
      <c r="BR165" s="36"/>
      <c r="BS165" s="36"/>
      <c r="BT165" s="36"/>
      <c r="BU165" s="36"/>
      <c r="BV165" s="36"/>
      <c r="BW165" s="37"/>
      <c r="BX165" s="35" t="s">
        <v>29</v>
      </c>
      <c r="BY165" s="36"/>
      <c r="BZ165" s="36"/>
      <c r="CA165" s="36"/>
      <c r="CB165" s="36"/>
      <c r="CC165" s="36"/>
      <c r="CD165" s="37"/>
      <c r="CE165" s="44">
        <v>79</v>
      </c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6"/>
      <c r="CS165" s="47" t="s">
        <v>441</v>
      </c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9"/>
      <c r="DF165" s="47" t="s">
        <v>187</v>
      </c>
      <c r="DG165" s="48"/>
      <c r="DH165" s="48"/>
      <c r="DI165" s="48"/>
      <c r="DJ165" s="48"/>
      <c r="DK165" s="48"/>
      <c r="DL165" s="48"/>
      <c r="DM165" s="48"/>
      <c r="DN165" s="48"/>
      <c r="DO165" s="48"/>
      <c r="DP165" s="49"/>
      <c r="DQ165" s="35" t="s">
        <v>115</v>
      </c>
      <c r="DR165" s="51"/>
      <c r="DS165" s="51"/>
      <c r="DT165" s="51"/>
      <c r="DU165" s="51"/>
      <c r="DV165" s="51"/>
      <c r="DW165" s="51"/>
      <c r="DX165" s="51"/>
      <c r="DY165" s="51"/>
      <c r="DZ165" s="51"/>
      <c r="EA165" s="51"/>
      <c r="EB165" s="52"/>
      <c r="EC165" s="38" t="s">
        <v>344</v>
      </c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40"/>
    </row>
    <row r="166" spans="1:144" ht="39.75" customHeight="1">
      <c r="A166" s="50">
        <v>151</v>
      </c>
      <c r="B166" s="51"/>
      <c r="C166" s="51"/>
      <c r="D166" s="51"/>
      <c r="E166" s="51"/>
      <c r="F166" s="51"/>
      <c r="G166" s="52"/>
      <c r="H166" s="53" t="s">
        <v>467</v>
      </c>
      <c r="I166" s="54"/>
      <c r="J166" s="54"/>
      <c r="K166" s="54"/>
      <c r="L166" s="54"/>
      <c r="M166" s="54"/>
      <c r="N166" s="54"/>
      <c r="O166" s="54"/>
      <c r="P166" s="55"/>
      <c r="Q166" s="56" t="s">
        <v>472</v>
      </c>
      <c r="R166" s="57"/>
      <c r="S166" s="57"/>
      <c r="T166" s="57"/>
      <c r="U166" s="57"/>
      <c r="V166" s="57"/>
      <c r="W166" s="57"/>
      <c r="X166" s="57"/>
      <c r="Y166" s="58"/>
      <c r="Z166" s="59" t="s">
        <v>455</v>
      </c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1"/>
      <c r="AL166" s="35" t="s">
        <v>283</v>
      </c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7"/>
      <c r="BA166" s="11" t="s">
        <v>175</v>
      </c>
      <c r="BB166" s="47" t="s">
        <v>123</v>
      </c>
      <c r="BC166" s="62"/>
      <c r="BD166" s="62"/>
      <c r="BE166" s="62"/>
      <c r="BF166" s="62"/>
      <c r="BG166" s="63"/>
      <c r="BH166" s="41" t="s">
        <v>463</v>
      </c>
      <c r="BI166" s="42"/>
      <c r="BJ166" s="42"/>
      <c r="BK166" s="42"/>
      <c r="BL166" s="42"/>
      <c r="BM166" s="42"/>
      <c r="BN166" s="42"/>
      <c r="BO166" s="42"/>
      <c r="BP166" s="43"/>
      <c r="BQ166" s="35">
        <v>46505000000</v>
      </c>
      <c r="BR166" s="36"/>
      <c r="BS166" s="36"/>
      <c r="BT166" s="36"/>
      <c r="BU166" s="36"/>
      <c r="BV166" s="36"/>
      <c r="BW166" s="37"/>
      <c r="BX166" s="35" t="s">
        <v>29</v>
      </c>
      <c r="BY166" s="36"/>
      <c r="BZ166" s="36"/>
      <c r="CA166" s="36"/>
      <c r="CB166" s="36"/>
      <c r="CC166" s="36"/>
      <c r="CD166" s="37"/>
      <c r="CE166" s="44">
        <v>27</v>
      </c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6"/>
      <c r="CS166" s="47" t="s">
        <v>441</v>
      </c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9"/>
      <c r="DF166" s="47" t="s">
        <v>187</v>
      </c>
      <c r="DG166" s="48"/>
      <c r="DH166" s="48"/>
      <c r="DI166" s="48"/>
      <c r="DJ166" s="48"/>
      <c r="DK166" s="48"/>
      <c r="DL166" s="48"/>
      <c r="DM166" s="48"/>
      <c r="DN166" s="48"/>
      <c r="DO166" s="48"/>
      <c r="DP166" s="49"/>
      <c r="DQ166" s="35" t="s">
        <v>115</v>
      </c>
      <c r="DR166" s="51"/>
      <c r="DS166" s="51"/>
      <c r="DT166" s="51"/>
      <c r="DU166" s="51"/>
      <c r="DV166" s="51"/>
      <c r="DW166" s="51"/>
      <c r="DX166" s="51"/>
      <c r="DY166" s="51"/>
      <c r="DZ166" s="51"/>
      <c r="EA166" s="51"/>
      <c r="EB166" s="52"/>
      <c r="EC166" s="38" t="s">
        <v>344</v>
      </c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40"/>
    </row>
    <row r="167" spans="1:144" ht="38.25" customHeight="1">
      <c r="A167" s="50">
        <v>152</v>
      </c>
      <c r="B167" s="51"/>
      <c r="C167" s="51"/>
      <c r="D167" s="51"/>
      <c r="E167" s="51"/>
      <c r="F167" s="51"/>
      <c r="G167" s="52"/>
      <c r="H167" s="53" t="s">
        <v>468</v>
      </c>
      <c r="I167" s="54"/>
      <c r="J167" s="54"/>
      <c r="K167" s="54"/>
      <c r="L167" s="54"/>
      <c r="M167" s="54"/>
      <c r="N167" s="54"/>
      <c r="O167" s="54"/>
      <c r="P167" s="55"/>
      <c r="Q167" s="56" t="s">
        <v>473</v>
      </c>
      <c r="R167" s="57"/>
      <c r="S167" s="57"/>
      <c r="T167" s="57"/>
      <c r="U167" s="57"/>
      <c r="V167" s="57"/>
      <c r="W167" s="57"/>
      <c r="X167" s="57"/>
      <c r="Y167" s="58"/>
      <c r="Z167" s="59" t="s">
        <v>456</v>
      </c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1"/>
      <c r="AL167" s="35" t="s">
        <v>283</v>
      </c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7"/>
      <c r="BA167" s="11" t="s">
        <v>175</v>
      </c>
      <c r="BB167" s="47" t="s">
        <v>123</v>
      </c>
      <c r="BC167" s="62"/>
      <c r="BD167" s="62"/>
      <c r="BE167" s="62"/>
      <c r="BF167" s="62"/>
      <c r="BG167" s="63"/>
      <c r="BH167" s="41" t="s">
        <v>463</v>
      </c>
      <c r="BI167" s="42"/>
      <c r="BJ167" s="42"/>
      <c r="BK167" s="42"/>
      <c r="BL167" s="42"/>
      <c r="BM167" s="42"/>
      <c r="BN167" s="42"/>
      <c r="BO167" s="42"/>
      <c r="BP167" s="43"/>
      <c r="BQ167" s="35">
        <v>46505000000</v>
      </c>
      <c r="BR167" s="36"/>
      <c r="BS167" s="36"/>
      <c r="BT167" s="36"/>
      <c r="BU167" s="36"/>
      <c r="BV167" s="36"/>
      <c r="BW167" s="37"/>
      <c r="BX167" s="35" t="s">
        <v>29</v>
      </c>
      <c r="BY167" s="36"/>
      <c r="BZ167" s="36"/>
      <c r="CA167" s="36"/>
      <c r="CB167" s="36"/>
      <c r="CC167" s="36"/>
      <c r="CD167" s="37"/>
      <c r="CE167" s="44">
        <v>152.34</v>
      </c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6"/>
      <c r="CS167" s="47" t="s">
        <v>441</v>
      </c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9"/>
      <c r="DF167" s="47" t="s">
        <v>187</v>
      </c>
      <c r="DG167" s="48"/>
      <c r="DH167" s="48"/>
      <c r="DI167" s="48"/>
      <c r="DJ167" s="48"/>
      <c r="DK167" s="48"/>
      <c r="DL167" s="48"/>
      <c r="DM167" s="48"/>
      <c r="DN167" s="48"/>
      <c r="DO167" s="48"/>
      <c r="DP167" s="49"/>
      <c r="DQ167" s="35" t="s">
        <v>115</v>
      </c>
      <c r="DR167" s="51"/>
      <c r="DS167" s="51"/>
      <c r="DT167" s="51"/>
      <c r="DU167" s="51"/>
      <c r="DV167" s="51"/>
      <c r="DW167" s="51"/>
      <c r="DX167" s="51"/>
      <c r="DY167" s="51"/>
      <c r="DZ167" s="51"/>
      <c r="EA167" s="51"/>
      <c r="EB167" s="52"/>
      <c r="EC167" s="38" t="s">
        <v>344</v>
      </c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40"/>
    </row>
    <row r="168" spans="1:144" ht="37.5" customHeight="1">
      <c r="A168" s="50">
        <v>153</v>
      </c>
      <c r="B168" s="51"/>
      <c r="C168" s="51"/>
      <c r="D168" s="51"/>
      <c r="E168" s="51"/>
      <c r="F168" s="51"/>
      <c r="G168" s="52"/>
      <c r="H168" s="53" t="s">
        <v>465</v>
      </c>
      <c r="I168" s="54"/>
      <c r="J168" s="54"/>
      <c r="K168" s="54"/>
      <c r="L168" s="54"/>
      <c r="M168" s="54"/>
      <c r="N168" s="54"/>
      <c r="O168" s="54"/>
      <c r="P168" s="55"/>
      <c r="Q168" s="56" t="s">
        <v>474</v>
      </c>
      <c r="R168" s="57"/>
      <c r="S168" s="57"/>
      <c r="T168" s="57"/>
      <c r="U168" s="57"/>
      <c r="V168" s="57"/>
      <c r="W168" s="57"/>
      <c r="X168" s="57"/>
      <c r="Y168" s="58"/>
      <c r="Z168" s="59" t="s">
        <v>457</v>
      </c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1"/>
      <c r="AL168" s="35" t="s">
        <v>283</v>
      </c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7"/>
      <c r="BA168" s="11" t="s">
        <v>175</v>
      </c>
      <c r="BB168" s="47" t="s">
        <v>123</v>
      </c>
      <c r="BC168" s="62"/>
      <c r="BD168" s="62"/>
      <c r="BE168" s="62"/>
      <c r="BF168" s="62"/>
      <c r="BG168" s="63"/>
      <c r="BH168" s="41" t="s">
        <v>202</v>
      </c>
      <c r="BI168" s="42"/>
      <c r="BJ168" s="42"/>
      <c r="BK168" s="42"/>
      <c r="BL168" s="42"/>
      <c r="BM168" s="42"/>
      <c r="BN168" s="42"/>
      <c r="BO168" s="42"/>
      <c r="BP168" s="43"/>
      <c r="BQ168" s="35">
        <v>46505000000</v>
      </c>
      <c r="BR168" s="36"/>
      <c r="BS168" s="36"/>
      <c r="BT168" s="36"/>
      <c r="BU168" s="36"/>
      <c r="BV168" s="36"/>
      <c r="BW168" s="37"/>
      <c r="BX168" s="35" t="s">
        <v>29</v>
      </c>
      <c r="BY168" s="36"/>
      <c r="BZ168" s="36"/>
      <c r="CA168" s="36"/>
      <c r="CB168" s="36"/>
      <c r="CC168" s="36"/>
      <c r="CD168" s="37"/>
      <c r="CE168" s="44">
        <v>66</v>
      </c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6"/>
      <c r="CS168" s="47" t="s">
        <v>441</v>
      </c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9"/>
      <c r="DF168" s="47" t="s">
        <v>187</v>
      </c>
      <c r="DG168" s="48"/>
      <c r="DH168" s="48"/>
      <c r="DI168" s="48"/>
      <c r="DJ168" s="48"/>
      <c r="DK168" s="48"/>
      <c r="DL168" s="48"/>
      <c r="DM168" s="48"/>
      <c r="DN168" s="48"/>
      <c r="DO168" s="48"/>
      <c r="DP168" s="49"/>
      <c r="DQ168" s="35" t="s">
        <v>115</v>
      </c>
      <c r="DR168" s="51"/>
      <c r="DS168" s="51"/>
      <c r="DT168" s="51"/>
      <c r="DU168" s="51"/>
      <c r="DV168" s="51"/>
      <c r="DW168" s="51"/>
      <c r="DX168" s="51"/>
      <c r="DY168" s="51"/>
      <c r="DZ168" s="51"/>
      <c r="EA168" s="51"/>
      <c r="EB168" s="52"/>
      <c r="EC168" s="38" t="s">
        <v>344</v>
      </c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40"/>
    </row>
    <row r="169" spans="1:144" ht="35.25" customHeight="1">
      <c r="A169" s="50">
        <v>154</v>
      </c>
      <c r="B169" s="51"/>
      <c r="C169" s="51"/>
      <c r="D169" s="51"/>
      <c r="E169" s="51"/>
      <c r="F169" s="51"/>
      <c r="G169" s="52"/>
      <c r="H169" s="53" t="s">
        <v>465</v>
      </c>
      <c r="I169" s="54"/>
      <c r="J169" s="54"/>
      <c r="K169" s="54"/>
      <c r="L169" s="54"/>
      <c r="M169" s="54"/>
      <c r="N169" s="54"/>
      <c r="O169" s="54"/>
      <c r="P169" s="55"/>
      <c r="Q169" s="56" t="s">
        <v>475</v>
      </c>
      <c r="R169" s="57"/>
      <c r="S169" s="57"/>
      <c r="T169" s="57"/>
      <c r="U169" s="57"/>
      <c r="V169" s="57"/>
      <c r="W169" s="57"/>
      <c r="X169" s="57"/>
      <c r="Y169" s="58"/>
      <c r="Z169" s="59" t="s">
        <v>458</v>
      </c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1"/>
      <c r="AL169" s="35" t="s">
        <v>283</v>
      </c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7"/>
      <c r="BA169" s="11" t="s">
        <v>175</v>
      </c>
      <c r="BB169" s="47" t="s">
        <v>123</v>
      </c>
      <c r="BC169" s="62"/>
      <c r="BD169" s="62"/>
      <c r="BE169" s="62"/>
      <c r="BF169" s="62"/>
      <c r="BG169" s="63"/>
      <c r="BH169" s="41" t="s">
        <v>202</v>
      </c>
      <c r="BI169" s="42"/>
      <c r="BJ169" s="42"/>
      <c r="BK169" s="42"/>
      <c r="BL169" s="42"/>
      <c r="BM169" s="42"/>
      <c r="BN169" s="42"/>
      <c r="BO169" s="42"/>
      <c r="BP169" s="43"/>
      <c r="BQ169" s="35">
        <v>46505000000</v>
      </c>
      <c r="BR169" s="36"/>
      <c r="BS169" s="36"/>
      <c r="BT169" s="36"/>
      <c r="BU169" s="36"/>
      <c r="BV169" s="36"/>
      <c r="BW169" s="37"/>
      <c r="BX169" s="35" t="s">
        <v>29</v>
      </c>
      <c r="BY169" s="36"/>
      <c r="BZ169" s="36"/>
      <c r="CA169" s="36"/>
      <c r="CB169" s="36"/>
      <c r="CC169" s="36"/>
      <c r="CD169" s="37"/>
      <c r="CE169" s="44">
        <v>29</v>
      </c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6"/>
      <c r="CS169" s="47" t="s">
        <v>441</v>
      </c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9"/>
      <c r="DF169" s="47" t="s">
        <v>187</v>
      </c>
      <c r="DG169" s="48"/>
      <c r="DH169" s="48"/>
      <c r="DI169" s="48"/>
      <c r="DJ169" s="48"/>
      <c r="DK169" s="48"/>
      <c r="DL169" s="48"/>
      <c r="DM169" s="48"/>
      <c r="DN169" s="48"/>
      <c r="DO169" s="48"/>
      <c r="DP169" s="49"/>
      <c r="DQ169" s="35" t="s">
        <v>115</v>
      </c>
      <c r="DR169" s="51"/>
      <c r="DS169" s="51"/>
      <c r="DT169" s="51"/>
      <c r="DU169" s="51"/>
      <c r="DV169" s="51"/>
      <c r="DW169" s="51"/>
      <c r="DX169" s="51"/>
      <c r="DY169" s="51"/>
      <c r="DZ169" s="51"/>
      <c r="EA169" s="51"/>
      <c r="EB169" s="52"/>
      <c r="EC169" s="38" t="s">
        <v>344</v>
      </c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40"/>
    </row>
    <row r="170" spans="1:144" ht="39.75" customHeight="1">
      <c r="A170" s="50">
        <v>155</v>
      </c>
      <c r="B170" s="51"/>
      <c r="C170" s="51"/>
      <c r="D170" s="51"/>
      <c r="E170" s="51"/>
      <c r="F170" s="51"/>
      <c r="G170" s="52"/>
      <c r="H170" s="53" t="s">
        <v>469</v>
      </c>
      <c r="I170" s="54"/>
      <c r="J170" s="54"/>
      <c r="K170" s="54"/>
      <c r="L170" s="54"/>
      <c r="M170" s="54"/>
      <c r="N170" s="54"/>
      <c r="O170" s="54"/>
      <c r="P170" s="55"/>
      <c r="Q170" s="56" t="s">
        <v>476</v>
      </c>
      <c r="R170" s="57"/>
      <c r="S170" s="57"/>
      <c r="T170" s="57"/>
      <c r="U170" s="57"/>
      <c r="V170" s="57"/>
      <c r="W170" s="57"/>
      <c r="X170" s="57"/>
      <c r="Y170" s="58"/>
      <c r="Z170" s="59" t="s">
        <v>459</v>
      </c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1"/>
      <c r="AL170" s="35" t="s">
        <v>283</v>
      </c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7"/>
      <c r="BA170" s="11" t="s">
        <v>175</v>
      </c>
      <c r="BB170" s="47" t="s">
        <v>123</v>
      </c>
      <c r="BC170" s="62"/>
      <c r="BD170" s="62"/>
      <c r="BE170" s="62"/>
      <c r="BF170" s="62"/>
      <c r="BG170" s="63"/>
      <c r="BH170" s="41" t="s">
        <v>464</v>
      </c>
      <c r="BI170" s="42"/>
      <c r="BJ170" s="42"/>
      <c r="BK170" s="42"/>
      <c r="BL170" s="42"/>
      <c r="BM170" s="42"/>
      <c r="BN170" s="42"/>
      <c r="BO170" s="42"/>
      <c r="BP170" s="43"/>
      <c r="BQ170" s="35">
        <v>46505000000</v>
      </c>
      <c r="BR170" s="36"/>
      <c r="BS170" s="36"/>
      <c r="BT170" s="36"/>
      <c r="BU170" s="36"/>
      <c r="BV170" s="36"/>
      <c r="BW170" s="37"/>
      <c r="BX170" s="35" t="s">
        <v>29</v>
      </c>
      <c r="BY170" s="36"/>
      <c r="BZ170" s="36"/>
      <c r="CA170" s="36"/>
      <c r="CB170" s="36"/>
      <c r="CC170" s="36"/>
      <c r="CD170" s="37"/>
      <c r="CE170" s="44">
        <v>155</v>
      </c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6"/>
      <c r="CS170" s="47" t="s">
        <v>441</v>
      </c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9"/>
      <c r="DF170" s="47" t="s">
        <v>187</v>
      </c>
      <c r="DG170" s="48"/>
      <c r="DH170" s="48"/>
      <c r="DI170" s="48"/>
      <c r="DJ170" s="48"/>
      <c r="DK170" s="48"/>
      <c r="DL170" s="48"/>
      <c r="DM170" s="48"/>
      <c r="DN170" s="48"/>
      <c r="DO170" s="48"/>
      <c r="DP170" s="49"/>
      <c r="DQ170" s="35" t="s">
        <v>115</v>
      </c>
      <c r="DR170" s="51"/>
      <c r="DS170" s="51"/>
      <c r="DT170" s="51"/>
      <c r="DU170" s="51"/>
      <c r="DV170" s="51"/>
      <c r="DW170" s="51"/>
      <c r="DX170" s="51"/>
      <c r="DY170" s="51"/>
      <c r="DZ170" s="51"/>
      <c r="EA170" s="51"/>
      <c r="EB170" s="52"/>
      <c r="EC170" s="38" t="s">
        <v>344</v>
      </c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40"/>
    </row>
    <row r="171" spans="1:144" ht="36.75" customHeight="1">
      <c r="A171" s="50">
        <v>156</v>
      </c>
      <c r="B171" s="51"/>
      <c r="C171" s="51"/>
      <c r="D171" s="51"/>
      <c r="E171" s="51"/>
      <c r="F171" s="51"/>
      <c r="G171" s="52"/>
      <c r="H171" s="53" t="s">
        <v>469</v>
      </c>
      <c r="I171" s="54"/>
      <c r="J171" s="54"/>
      <c r="K171" s="54"/>
      <c r="L171" s="54"/>
      <c r="M171" s="54"/>
      <c r="N171" s="54"/>
      <c r="O171" s="54"/>
      <c r="P171" s="55"/>
      <c r="Q171" s="56" t="s">
        <v>477</v>
      </c>
      <c r="R171" s="57"/>
      <c r="S171" s="57"/>
      <c r="T171" s="57"/>
      <c r="U171" s="57"/>
      <c r="V171" s="57"/>
      <c r="W171" s="57"/>
      <c r="X171" s="57"/>
      <c r="Y171" s="58"/>
      <c r="Z171" s="59" t="s">
        <v>460</v>
      </c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1"/>
      <c r="AL171" s="35" t="s">
        <v>283</v>
      </c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7"/>
      <c r="BA171" s="11" t="s">
        <v>175</v>
      </c>
      <c r="BB171" s="47" t="s">
        <v>123</v>
      </c>
      <c r="BC171" s="62"/>
      <c r="BD171" s="62"/>
      <c r="BE171" s="62"/>
      <c r="BF171" s="62"/>
      <c r="BG171" s="63"/>
      <c r="BH171" s="41" t="s">
        <v>464</v>
      </c>
      <c r="BI171" s="42"/>
      <c r="BJ171" s="42"/>
      <c r="BK171" s="42"/>
      <c r="BL171" s="42"/>
      <c r="BM171" s="42"/>
      <c r="BN171" s="42"/>
      <c r="BO171" s="42"/>
      <c r="BP171" s="43"/>
      <c r="BQ171" s="35">
        <v>46505000000</v>
      </c>
      <c r="BR171" s="36"/>
      <c r="BS171" s="36"/>
      <c r="BT171" s="36"/>
      <c r="BU171" s="36"/>
      <c r="BV171" s="36"/>
      <c r="BW171" s="37"/>
      <c r="BX171" s="35" t="s">
        <v>29</v>
      </c>
      <c r="BY171" s="36"/>
      <c r="BZ171" s="36"/>
      <c r="CA171" s="36"/>
      <c r="CB171" s="36"/>
      <c r="CC171" s="36"/>
      <c r="CD171" s="37"/>
      <c r="CE171" s="44">
        <v>58.33</v>
      </c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6"/>
      <c r="CS171" s="47" t="s">
        <v>441</v>
      </c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9"/>
      <c r="DF171" s="47" t="s">
        <v>187</v>
      </c>
      <c r="DG171" s="48"/>
      <c r="DH171" s="48"/>
      <c r="DI171" s="48"/>
      <c r="DJ171" s="48"/>
      <c r="DK171" s="48"/>
      <c r="DL171" s="48"/>
      <c r="DM171" s="48"/>
      <c r="DN171" s="48"/>
      <c r="DO171" s="48"/>
      <c r="DP171" s="49"/>
      <c r="DQ171" s="35" t="s">
        <v>115</v>
      </c>
      <c r="DR171" s="51"/>
      <c r="DS171" s="51"/>
      <c r="DT171" s="51"/>
      <c r="DU171" s="51"/>
      <c r="DV171" s="51"/>
      <c r="DW171" s="51"/>
      <c r="DX171" s="51"/>
      <c r="DY171" s="51"/>
      <c r="DZ171" s="51"/>
      <c r="EA171" s="51"/>
      <c r="EB171" s="52"/>
      <c r="EC171" s="38" t="s">
        <v>344</v>
      </c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40"/>
    </row>
    <row r="172" spans="1:144" ht="37.5" customHeight="1">
      <c r="A172" s="50">
        <v>157</v>
      </c>
      <c r="B172" s="51"/>
      <c r="C172" s="51"/>
      <c r="D172" s="51"/>
      <c r="E172" s="51"/>
      <c r="F172" s="51"/>
      <c r="G172" s="52"/>
      <c r="H172" s="53" t="s">
        <v>469</v>
      </c>
      <c r="I172" s="54"/>
      <c r="J172" s="54"/>
      <c r="K172" s="54"/>
      <c r="L172" s="54"/>
      <c r="M172" s="54"/>
      <c r="N172" s="54"/>
      <c r="O172" s="54"/>
      <c r="P172" s="55"/>
      <c r="Q172" s="56" t="s">
        <v>476</v>
      </c>
      <c r="R172" s="57"/>
      <c r="S172" s="57"/>
      <c r="T172" s="57"/>
      <c r="U172" s="57"/>
      <c r="V172" s="57"/>
      <c r="W172" s="57"/>
      <c r="X172" s="57"/>
      <c r="Y172" s="58"/>
      <c r="Z172" s="59" t="s">
        <v>461</v>
      </c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1"/>
      <c r="AL172" s="35" t="s">
        <v>283</v>
      </c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7"/>
      <c r="BA172" s="11" t="s">
        <v>175</v>
      </c>
      <c r="BB172" s="47" t="s">
        <v>123</v>
      </c>
      <c r="BC172" s="62"/>
      <c r="BD172" s="62"/>
      <c r="BE172" s="62"/>
      <c r="BF172" s="62"/>
      <c r="BG172" s="63"/>
      <c r="BH172" s="41" t="s">
        <v>202</v>
      </c>
      <c r="BI172" s="42"/>
      <c r="BJ172" s="42"/>
      <c r="BK172" s="42"/>
      <c r="BL172" s="42"/>
      <c r="BM172" s="42"/>
      <c r="BN172" s="42"/>
      <c r="BO172" s="42"/>
      <c r="BP172" s="43"/>
      <c r="BQ172" s="35">
        <v>46505000000</v>
      </c>
      <c r="BR172" s="36"/>
      <c r="BS172" s="36"/>
      <c r="BT172" s="36"/>
      <c r="BU172" s="36"/>
      <c r="BV172" s="36"/>
      <c r="BW172" s="37"/>
      <c r="BX172" s="35" t="s">
        <v>29</v>
      </c>
      <c r="BY172" s="36"/>
      <c r="BZ172" s="36"/>
      <c r="CA172" s="36"/>
      <c r="CB172" s="36"/>
      <c r="CC172" s="36"/>
      <c r="CD172" s="37"/>
      <c r="CE172" s="44">
        <v>54</v>
      </c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6"/>
      <c r="CS172" s="47" t="s">
        <v>441</v>
      </c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9"/>
      <c r="DF172" s="47" t="s">
        <v>187</v>
      </c>
      <c r="DG172" s="48"/>
      <c r="DH172" s="48"/>
      <c r="DI172" s="48"/>
      <c r="DJ172" s="48"/>
      <c r="DK172" s="48"/>
      <c r="DL172" s="48"/>
      <c r="DM172" s="48"/>
      <c r="DN172" s="48"/>
      <c r="DO172" s="48"/>
      <c r="DP172" s="49"/>
      <c r="DQ172" s="35" t="s">
        <v>115</v>
      </c>
      <c r="DR172" s="51"/>
      <c r="DS172" s="51"/>
      <c r="DT172" s="51"/>
      <c r="DU172" s="51"/>
      <c r="DV172" s="51"/>
      <c r="DW172" s="51"/>
      <c r="DX172" s="51"/>
      <c r="DY172" s="51"/>
      <c r="DZ172" s="51"/>
      <c r="EA172" s="51"/>
      <c r="EB172" s="52"/>
      <c r="EC172" s="38" t="s">
        <v>344</v>
      </c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40"/>
    </row>
    <row r="173" spans="1:144" ht="40.5" customHeight="1">
      <c r="A173" s="50">
        <v>158</v>
      </c>
      <c r="B173" s="51"/>
      <c r="C173" s="51"/>
      <c r="D173" s="51"/>
      <c r="E173" s="51"/>
      <c r="F173" s="51"/>
      <c r="G173" s="52"/>
      <c r="H173" s="53" t="s">
        <v>469</v>
      </c>
      <c r="I173" s="54"/>
      <c r="J173" s="54"/>
      <c r="K173" s="54"/>
      <c r="L173" s="54"/>
      <c r="M173" s="54"/>
      <c r="N173" s="54"/>
      <c r="O173" s="54"/>
      <c r="P173" s="55"/>
      <c r="Q173" s="56" t="s">
        <v>478</v>
      </c>
      <c r="R173" s="57"/>
      <c r="S173" s="57"/>
      <c r="T173" s="57"/>
      <c r="U173" s="57"/>
      <c r="V173" s="57"/>
      <c r="W173" s="57"/>
      <c r="X173" s="57"/>
      <c r="Y173" s="58"/>
      <c r="Z173" s="59" t="s">
        <v>462</v>
      </c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1"/>
      <c r="AL173" s="35" t="s">
        <v>283</v>
      </c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7"/>
      <c r="BA173" s="11" t="s">
        <v>175</v>
      </c>
      <c r="BB173" s="47" t="s">
        <v>123</v>
      </c>
      <c r="BC173" s="62"/>
      <c r="BD173" s="62"/>
      <c r="BE173" s="62"/>
      <c r="BF173" s="62"/>
      <c r="BG173" s="63"/>
      <c r="BH173" s="41" t="s">
        <v>464</v>
      </c>
      <c r="BI173" s="42"/>
      <c r="BJ173" s="42"/>
      <c r="BK173" s="42"/>
      <c r="BL173" s="42"/>
      <c r="BM173" s="42"/>
      <c r="BN173" s="42"/>
      <c r="BO173" s="42"/>
      <c r="BP173" s="43"/>
      <c r="BQ173" s="35">
        <v>46505000000</v>
      </c>
      <c r="BR173" s="36"/>
      <c r="BS173" s="36"/>
      <c r="BT173" s="36"/>
      <c r="BU173" s="36"/>
      <c r="BV173" s="36"/>
      <c r="BW173" s="37"/>
      <c r="BX173" s="35" t="s">
        <v>29</v>
      </c>
      <c r="BY173" s="36"/>
      <c r="BZ173" s="36"/>
      <c r="CA173" s="36"/>
      <c r="CB173" s="36"/>
      <c r="CC173" s="36"/>
      <c r="CD173" s="37"/>
      <c r="CE173" s="44">
        <v>56.6</v>
      </c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6"/>
      <c r="CS173" s="47" t="s">
        <v>441</v>
      </c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9"/>
      <c r="DF173" s="47" t="s">
        <v>187</v>
      </c>
      <c r="DG173" s="48"/>
      <c r="DH173" s="48"/>
      <c r="DI173" s="48"/>
      <c r="DJ173" s="48"/>
      <c r="DK173" s="48"/>
      <c r="DL173" s="48"/>
      <c r="DM173" s="48"/>
      <c r="DN173" s="48"/>
      <c r="DO173" s="48"/>
      <c r="DP173" s="49"/>
      <c r="DQ173" s="35" t="s">
        <v>115</v>
      </c>
      <c r="DR173" s="51"/>
      <c r="DS173" s="51"/>
      <c r="DT173" s="51"/>
      <c r="DU173" s="51"/>
      <c r="DV173" s="51"/>
      <c r="DW173" s="51"/>
      <c r="DX173" s="51"/>
      <c r="DY173" s="51"/>
      <c r="DZ173" s="51"/>
      <c r="EA173" s="51"/>
      <c r="EB173" s="52"/>
      <c r="EC173" s="38" t="s">
        <v>344</v>
      </c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40"/>
    </row>
    <row r="174" spans="1:144" ht="163.5" customHeight="1">
      <c r="A174" s="50">
        <v>159</v>
      </c>
      <c r="B174" s="51"/>
      <c r="C174" s="51"/>
      <c r="D174" s="51"/>
      <c r="E174" s="51"/>
      <c r="F174" s="51"/>
      <c r="G174" s="52"/>
      <c r="H174" s="53" t="s">
        <v>480</v>
      </c>
      <c r="I174" s="54"/>
      <c r="J174" s="54"/>
      <c r="K174" s="54"/>
      <c r="L174" s="54"/>
      <c r="M174" s="54"/>
      <c r="N174" s="54"/>
      <c r="O174" s="54"/>
      <c r="P174" s="55"/>
      <c r="Q174" s="56" t="s">
        <v>481</v>
      </c>
      <c r="R174" s="57"/>
      <c r="S174" s="57"/>
      <c r="T174" s="57"/>
      <c r="U174" s="57"/>
      <c r="V174" s="57"/>
      <c r="W174" s="57"/>
      <c r="X174" s="57"/>
      <c r="Y174" s="58"/>
      <c r="Z174" s="59" t="s">
        <v>479</v>
      </c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1"/>
      <c r="AL174" s="35" t="s">
        <v>283</v>
      </c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7"/>
      <c r="BA174" s="11" t="s">
        <v>175</v>
      </c>
      <c r="BB174" s="47" t="s">
        <v>123</v>
      </c>
      <c r="BC174" s="62"/>
      <c r="BD174" s="62"/>
      <c r="BE174" s="62"/>
      <c r="BF174" s="62"/>
      <c r="BG174" s="63"/>
      <c r="BH174" s="41" t="s">
        <v>184</v>
      </c>
      <c r="BI174" s="42"/>
      <c r="BJ174" s="42"/>
      <c r="BK174" s="42"/>
      <c r="BL174" s="42"/>
      <c r="BM174" s="42"/>
      <c r="BN174" s="42"/>
      <c r="BO174" s="42"/>
      <c r="BP174" s="43"/>
      <c r="BQ174" s="35">
        <v>46505000000</v>
      </c>
      <c r="BR174" s="36"/>
      <c r="BS174" s="36"/>
      <c r="BT174" s="36"/>
      <c r="BU174" s="36"/>
      <c r="BV174" s="36"/>
      <c r="BW174" s="37"/>
      <c r="BX174" s="35" t="s">
        <v>29</v>
      </c>
      <c r="BY174" s="36"/>
      <c r="BZ174" s="36"/>
      <c r="CA174" s="36"/>
      <c r="CB174" s="36"/>
      <c r="CC174" s="36"/>
      <c r="CD174" s="37"/>
      <c r="CE174" s="44">
        <v>2625500</v>
      </c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6"/>
      <c r="CS174" s="47" t="s">
        <v>441</v>
      </c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9"/>
      <c r="DF174" s="47" t="s">
        <v>187</v>
      </c>
      <c r="DG174" s="48"/>
      <c r="DH174" s="48"/>
      <c r="DI174" s="48"/>
      <c r="DJ174" s="48"/>
      <c r="DK174" s="48"/>
      <c r="DL174" s="48"/>
      <c r="DM174" s="48"/>
      <c r="DN174" s="48"/>
      <c r="DO174" s="48"/>
      <c r="DP174" s="49"/>
      <c r="DQ174" s="35" t="s">
        <v>141</v>
      </c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7"/>
      <c r="EC174" s="38" t="s">
        <v>344</v>
      </c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40"/>
    </row>
    <row r="175" spans="1:144" ht="36" customHeight="1">
      <c r="A175" s="50">
        <v>160</v>
      </c>
      <c r="B175" s="51"/>
      <c r="C175" s="51"/>
      <c r="D175" s="51"/>
      <c r="E175" s="51"/>
      <c r="F175" s="51"/>
      <c r="G175" s="52"/>
      <c r="H175" s="53" t="s">
        <v>348</v>
      </c>
      <c r="I175" s="42"/>
      <c r="J175" s="42"/>
      <c r="K175" s="42"/>
      <c r="L175" s="42"/>
      <c r="M175" s="42"/>
      <c r="N175" s="42"/>
      <c r="O175" s="42"/>
      <c r="P175" s="43"/>
      <c r="Q175" s="56" t="s">
        <v>349</v>
      </c>
      <c r="R175" s="51"/>
      <c r="S175" s="51"/>
      <c r="T175" s="51"/>
      <c r="U175" s="51"/>
      <c r="V175" s="51"/>
      <c r="W175" s="51"/>
      <c r="X175" s="51"/>
      <c r="Y175" s="52"/>
      <c r="Z175" s="59" t="s">
        <v>482</v>
      </c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1"/>
      <c r="AL175" s="35" t="s">
        <v>283</v>
      </c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7"/>
      <c r="BA175" s="11" t="s">
        <v>175</v>
      </c>
      <c r="BB175" s="47" t="s">
        <v>123</v>
      </c>
      <c r="BC175" s="62"/>
      <c r="BD175" s="62"/>
      <c r="BE175" s="62"/>
      <c r="BF175" s="62"/>
      <c r="BG175" s="63"/>
      <c r="BH175" s="41" t="s">
        <v>184</v>
      </c>
      <c r="BI175" s="42"/>
      <c r="BJ175" s="42"/>
      <c r="BK175" s="42"/>
      <c r="BL175" s="42"/>
      <c r="BM175" s="42"/>
      <c r="BN175" s="42"/>
      <c r="BO175" s="42"/>
      <c r="BP175" s="43"/>
      <c r="BQ175" s="35">
        <v>46505000000</v>
      </c>
      <c r="BR175" s="36"/>
      <c r="BS175" s="36"/>
      <c r="BT175" s="36"/>
      <c r="BU175" s="36"/>
      <c r="BV175" s="36"/>
      <c r="BW175" s="37"/>
      <c r="BX175" s="35" t="s">
        <v>29</v>
      </c>
      <c r="BY175" s="36"/>
      <c r="BZ175" s="36"/>
      <c r="CA175" s="36"/>
      <c r="CB175" s="36"/>
      <c r="CC175" s="36"/>
      <c r="CD175" s="37"/>
      <c r="CE175" s="44">
        <v>387519</v>
      </c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6"/>
      <c r="CS175" s="47" t="s">
        <v>441</v>
      </c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9"/>
      <c r="DF175" s="47" t="s">
        <v>187</v>
      </c>
      <c r="DG175" s="48"/>
      <c r="DH175" s="48"/>
      <c r="DI175" s="48"/>
      <c r="DJ175" s="48"/>
      <c r="DK175" s="48"/>
      <c r="DL175" s="48"/>
      <c r="DM175" s="48"/>
      <c r="DN175" s="48"/>
      <c r="DO175" s="48"/>
      <c r="DP175" s="49"/>
      <c r="DQ175" s="35" t="s">
        <v>141</v>
      </c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7"/>
      <c r="EC175" s="38" t="s">
        <v>344</v>
      </c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40"/>
    </row>
    <row r="176" spans="1:144" ht="76.5" customHeight="1">
      <c r="A176" s="50">
        <v>161</v>
      </c>
      <c r="B176" s="51"/>
      <c r="C176" s="51"/>
      <c r="D176" s="51"/>
      <c r="E176" s="51"/>
      <c r="F176" s="51"/>
      <c r="G176" s="52"/>
      <c r="H176" s="53" t="s">
        <v>405</v>
      </c>
      <c r="I176" s="54"/>
      <c r="J176" s="54"/>
      <c r="K176" s="54"/>
      <c r="L176" s="54"/>
      <c r="M176" s="54"/>
      <c r="N176" s="54"/>
      <c r="O176" s="54"/>
      <c r="P176" s="55"/>
      <c r="Q176" s="56" t="s">
        <v>406</v>
      </c>
      <c r="R176" s="57"/>
      <c r="S176" s="57"/>
      <c r="T176" s="57"/>
      <c r="U176" s="57"/>
      <c r="V176" s="57"/>
      <c r="W176" s="57"/>
      <c r="X176" s="57"/>
      <c r="Y176" s="58"/>
      <c r="Z176" s="59" t="s">
        <v>483</v>
      </c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1"/>
      <c r="AL176" s="35" t="s">
        <v>283</v>
      </c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7"/>
      <c r="BA176" s="11" t="s">
        <v>175</v>
      </c>
      <c r="BB176" s="47" t="s">
        <v>123</v>
      </c>
      <c r="BC176" s="62"/>
      <c r="BD176" s="62"/>
      <c r="BE176" s="62"/>
      <c r="BF176" s="62"/>
      <c r="BG176" s="63"/>
      <c r="BH176" s="41" t="s">
        <v>203</v>
      </c>
      <c r="BI176" s="42"/>
      <c r="BJ176" s="42"/>
      <c r="BK176" s="42"/>
      <c r="BL176" s="42"/>
      <c r="BM176" s="42"/>
      <c r="BN176" s="42"/>
      <c r="BO176" s="42"/>
      <c r="BP176" s="43"/>
      <c r="BQ176" s="35">
        <v>46505000000</v>
      </c>
      <c r="BR176" s="36"/>
      <c r="BS176" s="36"/>
      <c r="BT176" s="36"/>
      <c r="BU176" s="36"/>
      <c r="BV176" s="36"/>
      <c r="BW176" s="37"/>
      <c r="BX176" s="35" t="s">
        <v>29</v>
      </c>
      <c r="BY176" s="36"/>
      <c r="BZ176" s="36"/>
      <c r="CA176" s="36"/>
      <c r="CB176" s="36"/>
      <c r="CC176" s="36"/>
      <c r="CD176" s="37"/>
      <c r="CE176" s="44">
        <v>141293.2</v>
      </c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6"/>
      <c r="CS176" s="47" t="s">
        <v>441</v>
      </c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9"/>
      <c r="DF176" s="47" t="s">
        <v>187</v>
      </c>
      <c r="DG176" s="48"/>
      <c r="DH176" s="48"/>
      <c r="DI176" s="48"/>
      <c r="DJ176" s="48"/>
      <c r="DK176" s="48"/>
      <c r="DL176" s="48"/>
      <c r="DM176" s="48"/>
      <c r="DN176" s="48"/>
      <c r="DO176" s="48"/>
      <c r="DP176" s="49"/>
      <c r="DQ176" s="35" t="s">
        <v>141</v>
      </c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7"/>
      <c r="EC176" s="38" t="s">
        <v>344</v>
      </c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40"/>
    </row>
    <row r="177" spans="1:144" ht="39" customHeight="1">
      <c r="A177" s="50">
        <v>162</v>
      </c>
      <c r="B177" s="51"/>
      <c r="C177" s="51"/>
      <c r="D177" s="51"/>
      <c r="E177" s="51"/>
      <c r="F177" s="51"/>
      <c r="G177" s="52"/>
      <c r="H177" s="53" t="s">
        <v>348</v>
      </c>
      <c r="I177" s="42"/>
      <c r="J177" s="42"/>
      <c r="K177" s="42"/>
      <c r="L177" s="42"/>
      <c r="M177" s="42"/>
      <c r="N177" s="42"/>
      <c r="O177" s="42"/>
      <c r="P177" s="43"/>
      <c r="Q177" s="56" t="s">
        <v>349</v>
      </c>
      <c r="R177" s="51"/>
      <c r="S177" s="51"/>
      <c r="T177" s="51"/>
      <c r="U177" s="51"/>
      <c r="V177" s="51"/>
      <c r="W177" s="51"/>
      <c r="X177" s="51"/>
      <c r="Y177" s="52"/>
      <c r="Z177" s="59" t="s">
        <v>484</v>
      </c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1"/>
      <c r="AL177" s="35" t="s">
        <v>283</v>
      </c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7"/>
      <c r="BA177" s="11" t="s">
        <v>175</v>
      </c>
      <c r="BB177" s="47" t="s">
        <v>123</v>
      </c>
      <c r="BC177" s="48"/>
      <c r="BD177" s="48"/>
      <c r="BE177" s="48"/>
      <c r="BF177" s="48"/>
      <c r="BG177" s="49"/>
      <c r="BH177" s="41" t="s">
        <v>219</v>
      </c>
      <c r="BI177" s="42"/>
      <c r="BJ177" s="42"/>
      <c r="BK177" s="42"/>
      <c r="BL177" s="42"/>
      <c r="BM177" s="42"/>
      <c r="BN177" s="42"/>
      <c r="BO177" s="42"/>
      <c r="BP177" s="43"/>
      <c r="BQ177" s="35">
        <v>46505000000</v>
      </c>
      <c r="BR177" s="36"/>
      <c r="BS177" s="36"/>
      <c r="BT177" s="36"/>
      <c r="BU177" s="36"/>
      <c r="BV177" s="36"/>
      <c r="BW177" s="37"/>
      <c r="BX177" s="35" t="s">
        <v>29</v>
      </c>
      <c r="BY177" s="36"/>
      <c r="BZ177" s="36"/>
      <c r="CA177" s="36"/>
      <c r="CB177" s="36"/>
      <c r="CC177" s="36"/>
      <c r="CD177" s="37"/>
      <c r="CE177" s="44">
        <v>384916</v>
      </c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6"/>
      <c r="CS177" s="47" t="s">
        <v>441</v>
      </c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9"/>
      <c r="DF177" s="47" t="s">
        <v>187</v>
      </c>
      <c r="DG177" s="48"/>
      <c r="DH177" s="48"/>
      <c r="DI177" s="48"/>
      <c r="DJ177" s="48"/>
      <c r="DK177" s="48"/>
      <c r="DL177" s="48"/>
      <c r="DM177" s="48"/>
      <c r="DN177" s="48"/>
      <c r="DO177" s="48"/>
      <c r="DP177" s="49"/>
      <c r="DQ177" s="35" t="s">
        <v>141</v>
      </c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7"/>
      <c r="EC177" s="38" t="s">
        <v>344</v>
      </c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40"/>
    </row>
    <row r="178" spans="1:144" ht="40.5" customHeight="1">
      <c r="A178" s="50">
        <v>163</v>
      </c>
      <c r="B178" s="51"/>
      <c r="C178" s="51"/>
      <c r="D178" s="51"/>
      <c r="E178" s="51"/>
      <c r="F178" s="51"/>
      <c r="G178" s="52"/>
      <c r="H178" s="53" t="s">
        <v>348</v>
      </c>
      <c r="I178" s="42"/>
      <c r="J178" s="42"/>
      <c r="K178" s="42"/>
      <c r="L178" s="42"/>
      <c r="M178" s="42"/>
      <c r="N178" s="42"/>
      <c r="O178" s="42"/>
      <c r="P178" s="43"/>
      <c r="Q178" s="56" t="s">
        <v>349</v>
      </c>
      <c r="R178" s="51"/>
      <c r="S178" s="51"/>
      <c r="T178" s="51"/>
      <c r="U178" s="51"/>
      <c r="V178" s="51"/>
      <c r="W178" s="51"/>
      <c r="X178" s="51"/>
      <c r="Y178" s="52"/>
      <c r="Z178" s="59" t="s">
        <v>485</v>
      </c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1"/>
      <c r="AL178" s="35" t="s">
        <v>283</v>
      </c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7"/>
      <c r="BA178" s="11" t="s">
        <v>175</v>
      </c>
      <c r="BB178" s="47" t="s">
        <v>123</v>
      </c>
      <c r="BC178" s="48"/>
      <c r="BD178" s="48"/>
      <c r="BE178" s="48"/>
      <c r="BF178" s="48"/>
      <c r="BG178" s="49"/>
      <c r="BH178" s="41" t="s">
        <v>203</v>
      </c>
      <c r="BI178" s="42"/>
      <c r="BJ178" s="42"/>
      <c r="BK178" s="42"/>
      <c r="BL178" s="42"/>
      <c r="BM178" s="42"/>
      <c r="BN178" s="42"/>
      <c r="BO178" s="42"/>
      <c r="BP178" s="43"/>
      <c r="BQ178" s="35">
        <v>46505000000</v>
      </c>
      <c r="BR178" s="36"/>
      <c r="BS178" s="36"/>
      <c r="BT178" s="36"/>
      <c r="BU178" s="36"/>
      <c r="BV178" s="36"/>
      <c r="BW178" s="37"/>
      <c r="BX178" s="35" t="s">
        <v>29</v>
      </c>
      <c r="BY178" s="36"/>
      <c r="BZ178" s="36"/>
      <c r="CA178" s="36"/>
      <c r="CB178" s="36"/>
      <c r="CC178" s="36"/>
      <c r="CD178" s="37"/>
      <c r="CE178" s="44">
        <v>186915.84</v>
      </c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6"/>
      <c r="CS178" s="47" t="s">
        <v>441</v>
      </c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9"/>
      <c r="DF178" s="47" t="s">
        <v>187</v>
      </c>
      <c r="DG178" s="48"/>
      <c r="DH178" s="48"/>
      <c r="DI178" s="48"/>
      <c r="DJ178" s="48"/>
      <c r="DK178" s="48"/>
      <c r="DL178" s="48"/>
      <c r="DM178" s="48"/>
      <c r="DN178" s="48"/>
      <c r="DO178" s="48"/>
      <c r="DP178" s="49"/>
      <c r="DQ178" s="35" t="s">
        <v>141</v>
      </c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7"/>
      <c r="EC178" s="38" t="s">
        <v>344</v>
      </c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40"/>
    </row>
    <row r="179" spans="1:144" ht="39" customHeight="1">
      <c r="A179" s="50">
        <v>164</v>
      </c>
      <c r="B179" s="51"/>
      <c r="C179" s="51"/>
      <c r="D179" s="51"/>
      <c r="E179" s="51"/>
      <c r="F179" s="51"/>
      <c r="G179" s="52"/>
      <c r="H179" s="53" t="s">
        <v>348</v>
      </c>
      <c r="I179" s="42"/>
      <c r="J179" s="42"/>
      <c r="K179" s="42"/>
      <c r="L179" s="42"/>
      <c r="M179" s="42"/>
      <c r="N179" s="42"/>
      <c r="O179" s="42"/>
      <c r="P179" s="43"/>
      <c r="Q179" s="56" t="s">
        <v>349</v>
      </c>
      <c r="R179" s="51"/>
      <c r="S179" s="51"/>
      <c r="T179" s="51"/>
      <c r="U179" s="51"/>
      <c r="V179" s="51"/>
      <c r="W179" s="51"/>
      <c r="X179" s="51"/>
      <c r="Y179" s="52"/>
      <c r="Z179" s="59" t="s">
        <v>486</v>
      </c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1"/>
      <c r="AL179" s="35" t="s">
        <v>283</v>
      </c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7"/>
      <c r="BA179" s="11" t="s">
        <v>175</v>
      </c>
      <c r="BB179" s="47" t="s">
        <v>123</v>
      </c>
      <c r="BC179" s="48"/>
      <c r="BD179" s="48"/>
      <c r="BE179" s="48"/>
      <c r="BF179" s="48"/>
      <c r="BG179" s="49"/>
      <c r="BH179" s="41" t="s">
        <v>177</v>
      </c>
      <c r="BI179" s="42"/>
      <c r="BJ179" s="42"/>
      <c r="BK179" s="42"/>
      <c r="BL179" s="42"/>
      <c r="BM179" s="42"/>
      <c r="BN179" s="42"/>
      <c r="BO179" s="42"/>
      <c r="BP179" s="43"/>
      <c r="BQ179" s="35">
        <v>46505000000</v>
      </c>
      <c r="BR179" s="36"/>
      <c r="BS179" s="36"/>
      <c r="BT179" s="36"/>
      <c r="BU179" s="36"/>
      <c r="BV179" s="36"/>
      <c r="BW179" s="37"/>
      <c r="BX179" s="35" t="s">
        <v>29</v>
      </c>
      <c r="BY179" s="36"/>
      <c r="BZ179" s="36"/>
      <c r="CA179" s="36"/>
      <c r="CB179" s="36"/>
      <c r="CC179" s="36"/>
      <c r="CD179" s="37"/>
      <c r="CE179" s="44">
        <v>258362.55</v>
      </c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6"/>
      <c r="CS179" s="47" t="s">
        <v>441</v>
      </c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9"/>
      <c r="DF179" s="47" t="s">
        <v>187</v>
      </c>
      <c r="DG179" s="48"/>
      <c r="DH179" s="48"/>
      <c r="DI179" s="48"/>
      <c r="DJ179" s="48"/>
      <c r="DK179" s="48"/>
      <c r="DL179" s="48"/>
      <c r="DM179" s="48"/>
      <c r="DN179" s="48"/>
      <c r="DO179" s="48"/>
      <c r="DP179" s="49"/>
      <c r="DQ179" s="35" t="s">
        <v>141</v>
      </c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7"/>
      <c r="EC179" s="38" t="s">
        <v>344</v>
      </c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40"/>
    </row>
    <row r="180" spans="1:144" ht="327" customHeight="1">
      <c r="A180" s="50">
        <v>165</v>
      </c>
      <c r="B180" s="51"/>
      <c r="C180" s="51"/>
      <c r="D180" s="51"/>
      <c r="E180" s="51"/>
      <c r="F180" s="51"/>
      <c r="G180" s="52"/>
      <c r="H180" s="53" t="s">
        <v>487</v>
      </c>
      <c r="I180" s="54"/>
      <c r="J180" s="54"/>
      <c r="K180" s="54"/>
      <c r="L180" s="54"/>
      <c r="M180" s="54"/>
      <c r="N180" s="54"/>
      <c r="O180" s="54"/>
      <c r="P180" s="55"/>
      <c r="Q180" s="56" t="s">
        <v>488</v>
      </c>
      <c r="R180" s="57"/>
      <c r="S180" s="57"/>
      <c r="T180" s="57"/>
      <c r="U180" s="57"/>
      <c r="V180" s="57"/>
      <c r="W180" s="57"/>
      <c r="X180" s="57"/>
      <c r="Y180" s="58"/>
      <c r="Z180" s="59" t="s">
        <v>489</v>
      </c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1"/>
      <c r="AL180" s="35" t="s">
        <v>283</v>
      </c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7"/>
      <c r="BA180" s="11" t="s">
        <v>490</v>
      </c>
      <c r="BB180" s="47" t="s">
        <v>491</v>
      </c>
      <c r="BC180" s="48"/>
      <c r="BD180" s="48"/>
      <c r="BE180" s="48"/>
      <c r="BF180" s="48"/>
      <c r="BG180" s="49"/>
      <c r="BH180" s="41" t="s">
        <v>492</v>
      </c>
      <c r="BI180" s="42"/>
      <c r="BJ180" s="42"/>
      <c r="BK180" s="42"/>
      <c r="BL180" s="42"/>
      <c r="BM180" s="42"/>
      <c r="BN180" s="42"/>
      <c r="BO180" s="42"/>
      <c r="BP180" s="43"/>
      <c r="BQ180" s="35">
        <v>46505000000</v>
      </c>
      <c r="BR180" s="36"/>
      <c r="BS180" s="36"/>
      <c r="BT180" s="36"/>
      <c r="BU180" s="36"/>
      <c r="BV180" s="36"/>
      <c r="BW180" s="37"/>
      <c r="BX180" s="35" t="s">
        <v>29</v>
      </c>
      <c r="BY180" s="36"/>
      <c r="BZ180" s="36"/>
      <c r="CA180" s="36"/>
      <c r="CB180" s="36"/>
      <c r="CC180" s="36"/>
      <c r="CD180" s="37"/>
      <c r="CE180" s="44">
        <v>1793207.65</v>
      </c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6"/>
      <c r="CS180" s="47" t="s">
        <v>441</v>
      </c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9"/>
      <c r="DF180" s="47" t="s">
        <v>187</v>
      </c>
      <c r="DG180" s="48"/>
      <c r="DH180" s="48"/>
      <c r="DI180" s="48"/>
      <c r="DJ180" s="48"/>
      <c r="DK180" s="48"/>
      <c r="DL180" s="48"/>
      <c r="DM180" s="48"/>
      <c r="DN180" s="48"/>
      <c r="DO180" s="48"/>
      <c r="DP180" s="49"/>
      <c r="DQ180" s="35" t="s">
        <v>141</v>
      </c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7"/>
      <c r="EC180" s="38" t="s">
        <v>344</v>
      </c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40"/>
    </row>
    <row r="181" spans="1:144" ht="39.75" customHeight="1">
      <c r="A181" s="50">
        <v>166</v>
      </c>
      <c r="B181" s="51"/>
      <c r="C181" s="51"/>
      <c r="D181" s="51"/>
      <c r="E181" s="51"/>
      <c r="F181" s="51"/>
      <c r="G181" s="52"/>
      <c r="H181" s="53" t="s">
        <v>495</v>
      </c>
      <c r="I181" s="54"/>
      <c r="J181" s="54"/>
      <c r="K181" s="54"/>
      <c r="L181" s="54"/>
      <c r="M181" s="54"/>
      <c r="N181" s="54"/>
      <c r="O181" s="54"/>
      <c r="P181" s="55"/>
      <c r="Q181" s="56" t="s">
        <v>496</v>
      </c>
      <c r="R181" s="57"/>
      <c r="S181" s="57"/>
      <c r="T181" s="57"/>
      <c r="U181" s="57"/>
      <c r="V181" s="57"/>
      <c r="W181" s="57"/>
      <c r="X181" s="57"/>
      <c r="Y181" s="58"/>
      <c r="Z181" s="59" t="s">
        <v>497</v>
      </c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1"/>
      <c r="AL181" s="35" t="s">
        <v>283</v>
      </c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7"/>
      <c r="BA181" s="11" t="s">
        <v>175</v>
      </c>
      <c r="BB181" s="47" t="s">
        <v>123</v>
      </c>
      <c r="BC181" s="48"/>
      <c r="BD181" s="48"/>
      <c r="BE181" s="48"/>
      <c r="BF181" s="48"/>
      <c r="BG181" s="49"/>
      <c r="BH181" s="41" t="s">
        <v>219</v>
      </c>
      <c r="BI181" s="42"/>
      <c r="BJ181" s="42"/>
      <c r="BK181" s="42"/>
      <c r="BL181" s="42"/>
      <c r="BM181" s="42"/>
      <c r="BN181" s="42"/>
      <c r="BO181" s="42"/>
      <c r="BP181" s="43"/>
      <c r="BQ181" s="35">
        <v>46505000000</v>
      </c>
      <c r="BR181" s="36"/>
      <c r="BS181" s="36"/>
      <c r="BT181" s="36"/>
      <c r="BU181" s="36"/>
      <c r="BV181" s="36"/>
      <c r="BW181" s="37"/>
      <c r="BX181" s="35" t="s">
        <v>29</v>
      </c>
      <c r="BY181" s="36"/>
      <c r="BZ181" s="36"/>
      <c r="CA181" s="36"/>
      <c r="CB181" s="36"/>
      <c r="CC181" s="36"/>
      <c r="CD181" s="37"/>
      <c r="CE181" s="44">
        <v>245553.28</v>
      </c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6"/>
      <c r="CS181" s="47" t="s">
        <v>441</v>
      </c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9"/>
      <c r="DF181" s="47" t="s">
        <v>187</v>
      </c>
      <c r="DG181" s="48"/>
      <c r="DH181" s="48"/>
      <c r="DI181" s="48"/>
      <c r="DJ181" s="48"/>
      <c r="DK181" s="48"/>
      <c r="DL181" s="48"/>
      <c r="DM181" s="48"/>
      <c r="DN181" s="48"/>
      <c r="DO181" s="48"/>
      <c r="DP181" s="49"/>
      <c r="DQ181" s="35" t="s">
        <v>92</v>
      </c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7"/>
      <c r="EC181" s="38" t="s">
        <v>344</v>
      </c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40"/>
    </row>
    <row r="182" spans="1:144" ht="141" customHeight="1">
      <c r="A182" s="50">
        <v>167</v>
      </c>
      <c r="B182" s="51"/>
      <c r="C182" s="51"/>
      <c r="D182" s="51"/>
      <c r="E182" s="51"/>
      <c r="F182" s="51"/>
      <c r="G182" s="52"/>
      <c r="H182" s="53" t="s">
        <v>502</v>
      </c>
      <c r="I182" s="54"/>
      <c r="J182" s="54"/>
      <c r="K182" s="54"/>
      <c r="L182" s="54"/>
      <c r="M182" s="54"/>
      <c r="N182" s="54"/>
      <c r="O182" s="54"/>
      <c r="P182" s="55"/>
      <c r="Q182" s="56" t="s">
        <v>503</v>
      </c>
      <c r="R182" s="57"/>
      <c r="S182" s="57"/>
      <c r="T182" s="57"/>
      <c r="U182" s="57"/>
      <c r="V182" s="57"/>
      <c r="W182" s="57"/>
      <c r="X182" s="57"/>
      <c r="Y182" s="58"/>
      <c r="Z182" s="59" t="s">
        <v>498</v>
      </c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1"/>
      <c r="AL182" s="35" t="s">
        <v>283</v>
      </c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7"/>
      <c r="BA182" s="11" t="s">
        <v>499</v>
      </c>
      <c r="BB182" s="47" t="s">
        <v>500</v>
      </c>
      <c r="BC182" s="48"/>
      <c r="BD182" s="48"/>
      <c r="BE182" s="48"/>
      <c r="BF182" s="48"/>
      <c r="BG182" s="49"/>
      <c r="BH182" s="41" t="s">
        <v>501</v>
      </c>
      <c r="BI182" s="42"/>
      <c r="BJ182" s="42"/>
      <c r="BK182" s="42"/>
      <c r="BL182" s="42"/>
      <c r="BM182" s="42"/>
      <c r="BN182" s="42"/>
      <c r="BO182" s="42"/>
      <c r="BP182" s="43"/>
      <c r="BQ182" s="35">
        <v>46505000000</v>
      </c>
      <c r="BR182" s="36"/>
      <c r="BS182" s="36"/>
      <c r="BT182" s="36"/>
      <c r="BU182" s="36"/>
      <c r="BV182" s="36"/>
      <c r="BW182" s="37"/>
      <c r="BX182" s="35" t="s">
        <v>29</v>
      </c>
      <c r="BY182" s="36"/>
      <c r="BZ182" s="36"/>
      <c r="CA182" s="36"/>
      <c r="CB182" s="36"/>
      <c r="CC182" s="36"/>
      <c r="CD182" s="37"/>
      <c r="CE182" s="44">
        <v>255000</v>
      </c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6"/>
      <c r="CS182" s="47" t="s">
        <v>441</v>
      </c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9"/>
      <c r="DF182" s="47" t="s">
        <v>504</v>
      </c>
      <c r="DG182" s="48"/>
      <c r="DH182" s="48"/>
      <c r="DI182" s="48"/>
      <c r="DJ182" s="48"/>
      <c r="DK182" s="48"/>
      <c r="DL182" s="48"/>
      <c r="DM182" s="48"/>
      <c r="DN182" s="48"/>
      <c r="DO182" s="48"/>
      <c r="DP182" s="49"/>
      <c r="DQ182" s="35" t="s">
        <v>141</v>
      </c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7"/>
      <c r="EC182" s="38" t="s">
        <v>344</v>
      </c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40"/>
    </row>
    <row r="183" spans="1:144" ht="36" customHeight="1">
      <c r="A183" s="50"/>
      <c r="B183" s="51"/>
      <c r="C183" s="51"/>
      <c r="D183" s="51"/>
      <c r="E183" s="51"/>
      <c r="F183" s="51"/>
      <c r="G183" s="52"/>
      <c r="H183" s="53"/>
      <c r="I183" s="54"/>
      <c r="J183" s="54"/>
      <c r="K183" s="54"/>
      <c r="L183" s="54"/>
      <c r="M183" s="54"/>
      <c r="N183" s="54"/>
      <c r="O183" s="54"/>
      <c r="P183" s="55"/>
      <c r="Q183" s="56"/>
      <c r="R183" s="57"/>
      <c r="S183" s="57"/>
      <c r="T183" s="57"/>
      <c r="U183" s="57"/>
      <c r="V183" s="57"/>
      <c r="W183" s="57"/>
      <c r="X183" s="57"/>
      <c r="Y183" s="58"/>
      <c r="Z183" s="59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1"/>
      <c r="AL183" s="35" t="s">
        <v>283</v>
      </c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7"/>
      <c r="BA183" s="11"/>
      <c r="BB183" s="47"/>
      <c r="BC183" s="48"/>
      <c r="BD183" s="48"/>
      <c r="BE183" s="48"/>
      <c r="BF183" s="48"/>
      <c r="BG183" s="49"/>
      <c r="BH183" s="41"/>
      <c r="BI183" s="42"/>
      <c r="BJ183" s="42"/>
      <c r="BK183" s="42"/>
      <c r="BL183" s="42"/>
      <c r="BM183" s="42"/>
      <c r="BN183" s="42"/>
      <c r="BO183" s="42"/>
      <c r="BP183" s="43"/>
      <c r="BQ183" s="35">
        <v>46505000000</v>
      </c>
      <c r="BR183" s="36"/>
      <c r="BS183" s="36"/>
      <c r="BT183" s="36"/>
      <c r="BU183" s="36"/>
      <c r="BV183" s="36"/>
      <c r="BW183" s="37"/>
      <c r="BX183" s="35" t="s">
        <v>29</v>
      </c>
      <c r="BY183" s="36"/>
      <c r="BZ183" s="36"/>
      <c r="CA183" s="36"/>
      <c r="CB183" s="36"/>
      <c r="CC183" s="36"/>
      <c r="CD183" s="37"/>
      <c r="CE183" s="44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6"/>
      <c r="CS183" s="47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9"/>
      <c r="DF183" s="47"/>
      <c r="DG183" s="48"/>
      <c r="DH183" s="48"/>
      <c r="DI183" s="48"/>
      <c r="DJ183" s="48"/>
      <c r="DK183" s="48"/>
      <c r="DL183" s="48"/>
      <c r="DM183" s="48"/>
      <c r="DN183" s="48"/>
      <c r="DO183" s="48"/>
      <c r="DP183" s="49"/>
      <c r="DQ183" s="35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7"/>
      <c r="EC183" s="38" t="s">
        <v>344</v>
      </c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40"/>
    </row>
    <row r="184" spans="1:144" ht="36" customHeight="1">
      <c r="A184" s="50"/>
      <c r="B184" s="51"/>
      <c r="C184" s="51"/>
      <c r="D184" s="51"/>
      <c r="E184" s="51"/>
      <c r="F184" s="51"/>
      <c r="G184" s="52"/>
      <c r="H184" s="53"/>
      <c r="I184" s="54"/>
      <c r="J184" s="54"/>
      <c r="K184" s="54"/>
      <c r="L184" s="54"/>
      <c r="M184" s="54"/>
      <c r="N184" s="54"/>
      <c r="O184" s="54"/>
      <c r="P184" s="55"/>
      <c r="Q184" s="56"/>
      <c r="R184" s="57"/>
      <c r="S184" s="57"/>
      <c r="T184" s="57"/>
      <c r="U184" s="57"/>
      <c r="V184" s="57"/>
      <c r="W184" s="57"/>
      <c r="X184" s="57"/>
      <c r="Y184" s="58"/>
      <c r="Z184" s="59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1"/>
      <c r="AL184" s="35" t="s">
        <v>283</v>
      </c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7"/>
      <c r="BA184" s="11"/>
      <c r="BB184" s="47"/>
      <c r="BC184" s="48"/>
      <c r="BD184" s="48"/>
      <c r="BE184" s="48"/>
      <c r="BF184" s="48"/>
      <c r="BG184" s="49"/>
      <c r="BH184" s="41"/>
      <c r="BI184" s="42"/>
      <c r="BJ184" s="42"/>
      <c r="BK184" s="42"/>
      <c r="BL184" s="42"/>
      <c r="BM184" s="42"/>
      <c r="BN184" s="42"/>
      <c r="BO184" s="42"/>
      <c r="BP184" s="43"/>
      <c r="BQ184" s="35">
        <v>46505000000</v>
      </c>
      <c r="BR184" s="36"/>
      <c r="BS184" s="36"/>
      <c r="BT184" s="36"/>
      <c r="BU184" s="36"/>
      <c r="BV184" s="36"/>
      <c r="BW184" s="37"/>
      <c r="BX184" s="35" t="s">
        <v>29</v>
      </c>
      <c r="BY184" s="36"/>
      <c r="BZ184" s="36"/>
      <c r="CA184" s="36"/>
      <c r="CB184" s="36"/>
      <c r="CC184" s="36"/>
      <c r="CD184" s="37"/>
      <c r="CE184" s="44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6"/>
      <c r="CS184" s="47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9"/>
      <c r="DF184" s="47"/>
      <c r="DG184" s="48"/>
      <c r="DH184" s="48"/>
      <c r="DI184" s="48"/>
      <c r="DJ184" s="48"/>
      <c r="DK184" s="48"/>
      <c r="DL184" s="48"/>
      <c r="DM184" s="48"/>
      <c r="DN184" s="48"/>
      <c r="DO184" s="48"/>
      <c r="DP184" s="49"/>
      <c r="DQ184" s="35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7"/>
      <c r="EC184" s="38" t="s">
        <v>344</v>
      </c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40"/>
    </row>
    <row r="185" spans="1:144" ht="36" customHeight="1">
      <c r="A185" s="50"/>
      <c r="B185" s="51"/>
      <c r="C185" s="51"/>
      <c r="D185" s="51"/>
      <c r="E185" s="51"/>
      <c r="F185" s="51"/>
      <c r="G185" s="52"/>
      <c r="H185" s="53"/>
      <c r="I185" s="54"/>
      <c r="J185" s="54"/>
      <c r="K185" s="54"/>
      <c r="L185" s="54"/>
      <c r="M185" s="54"/>
      <c r="N185" s="54"/>
      <c r="O185" s="54"/>
      <c r="P185" s="55"/>
      <c r="Q185" s="56"/>
      <c r="R185" s="57"/>
      <c r="S185" s="57"/>
      <c r="T185" s="57"/>
      <c r="U185" s="57"/>
      <c r="V185" s="57"/>
      <c r="W185" s="57"/>
      <c r="X185" s="57"/>
      <c r="Y185" s="58"/>
      <c r="Z185" s="59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1"/>
      <c r="AL185" s="35" t="s">
        <v>283</v>
      </c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7"/>
      <c r="BA185" s="11"/>
      <c r="BB185" s="47"/>
      <c r="BC185" s="48"/>
      <c r="BD185" s="48"/>
      <c r="BE185" s="48"/>
      <c r="BF185" s="48"/>
      <c r="BG185" s="49"/>
      <c r="BH185" s="41"/>
      <c r="BI185" s="42"/>
      <c r="BJ185" s="42"/>
      <c r="BK185" s="42"/>
      <c r="BL185" s="42"/>
      <c r="BM185" s="42"/>
      <c r="BN185" s="42"/>
      <c r="BO185" s="42"/>
      <c r="BP185" s="43"/>
      <c r="BQ185" s="35">
        <v>46505000000</v>
      </c>
      <c r="BR185" s="36"/>
      <c r="BS185" s="36"/>
      <c r="BT185" s="36"/>
      <c r="BU185" s="36"/>
      <c r="BV185" s="36"/>
      <c r="BW185" s="37"/>
      <c r="BX185" s="35" t="s">
        <v>29</v>
      </c>
      <c r="BY185" s="36"/>
      <c r="BZ185" s="36"/>
      <c r="CA185" s="36"/>
      <c r="CB185" s="36"/>
      <c r="CC185" s="36"/>
      <c r="CD185" s="37"/>
      <c r="CE185" s="44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6"/>
      <c r="CS185" s="47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9"/>
      <c r="DF185" s="47"/>
      <c r="DG185" s="48"/>
      <c r="DH185" s="48"/>
      <c r="DI185" s="48"/>
      <c r="DJ185" s="48"/>
      <c r="DK185" s="48"/>
      <c r="DL185" s="48"/>
      <c r="DM185" s="48"/>
      <c r="DN185" s="48"/>
      <c r="DO185" s="48"/>
      <c r="DP185" s="49"/>
      <c r="DQ185" s="35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7"/>
      <c r="EC185" s="38" t="s">
        <v>344</v>
      </c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40"/>
    </row>
    <row r="186" spans="1:144" ht="36" customHeight="1">
      <c r="A186" s="50"/>
      <c r="B186" s="51"/>
      <c r="C186" s="51"/>
      <c r="D186" s="51"/>
      <c r="E186" s="51"/>
      <c r="F186" s="51"/>
      <c r="G186" s="52"/>
      <c r="H186" s="53"/>
      <c r="I186" s="54"/>
      <c r="J186" s="54"/>
      <c r="K186" s="54"/>
      <c r="L186" s="54"/>
      <c r="M186" s="54"/>
      <c r="N186" s="54"/>
      <c r="O186" s="54"/>
      <c r="P186" s="55"/>
      <c r="Q186" s="56"/>
      <c r="R186" s="57"/>
      <c r="S186" s="57"/>
      <c r="T186" s="57"/>
      <c r="U186" s="57"/>
      <c r="V186" s="57"/>
      <c r="W186" s="57"/>
      <c r="X186" s="57"/>
      <c r="Y186" s="58"/>
      <c r="Z186" s="59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1"/>
      <c r="AL186" s="35" t="s">
        <v>283</v>
      </c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7"/>
      <c r="BA186" s="11"/>
      <c r="BB186" s="47"/>
      <c r="BC186" s="48"/>
      <c r="BD186" s="48"/>
      <c r="BE186" s="48"/>
      <c r="BF186" s="48"/>
      <c r="BG186" s="49"/>
      <c r="BH186" s="41"/>
      <c r="BI186" s="42"/>
      <c r="BJ186" s="42"/>
      <c r="BK186" s="42"/>
      <c r="BL186" s="42"/>
      <c r="BM186" s="42"/>
      <c r="BN186" s="42"/>
      <c r="BO186" s="42"/>
      <c r="BP186" s="43"/>
      <c r="BQ186" s="35">
        <v>46505000000</v>
      </c>
      <c r="BR186" s="36"/>
      <c r="BS186" s="36"/>
      <c r="BT186" s="36"/>
      <c r="BU186" s="36"/>
      <c r="BV186" s="36"/>
      <c r="BW186" s="37"/>
      <c r="BX186" s="35" t="s">
        <v>29</v>
      </c>
      <c r="BY186" s="36"/>
      <c r="BZ186" s="36"/>
      <c r="CA186" s="36"/>
      <c r="CB186" s="36"/>
      <c r="CC186" s="36"/>
      <c r="CD186" s="37"/>
      <c r="CE186" s="44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6"/>
      <c r="CS186" s="47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9"/>
      <c r="DF186" s="47"/>
      <c r="DG186" s="48"/>
      <c r="DH186" s="48"/>
      <c r="DI186" s="48"/>
      <c r="DJ186" s="48"/>
      <c r="DK186" s="48"/>
      <c r="DL186" s="48"/>
      <c r="DM186" s="48"/>
      <c r="DN186" s="48"/>
      <c r="DO186" s="48"/>
      <c r="DP186" s="49"/>
      <c r="DQ186" s="35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7"/>
      <c r="EC186" s="38" t="s">
        <v>344</v>
      </c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40"/>
    </row>
    <row r="187" spans="1:144" ht="36" customHeight="1">
      <c r="A187" s="50"/>
      <c r="B187" s="51"/>
      <c r="C187" s="51"/>
      <c r="D187" s="51"/>
      <c r="E187" s="51"/>
      <c r="F187" s="51"/>
      <c r="G187" s="52"/>
      <c r="H187" s="53"/>
      <c r="I187" s="54"/>
      <c r="J187" s="54"/>
      <c r="K187" s="54"/>
      <c r="L187" s="54"/>
      <c r="M187" s="54"/>
      <c r="N187" s="54"/>
      <c r="O187" s="54"/>
      <c r="P187" s="55"/>
      <c r="Q187" s="56"/>
      <c r="R187" s="57"/>
      <c r="S187" s="57"/>
      <c r="T187" s="57"/>
      <c r="U187" s="57"/>
      <c r="V187" s="57"/>
      <c r="W187" s="57"/>
      <c r="X187" s="57"/>
      <c r="Y187" s="58"/>
      <c r="Z187" s="59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1"/>
      <c r="AL187" s="35" t="s">
        <v>283</v>
      </c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7"/>
      <c r="BA187" s="11"/>
      <c r="BB187" s="47"/>
      <c r="BC187" s="48"/>
      <c r="BD187" s="48"/>
      <c r="BE187" s="48"/>
      <c r="BF187" s="48"/>
      <c r="BG187" s="49"/>
      <c r="BH187" s="41"/>
      <c r="BI187" s="42"/>
      <c r="BJ187" s="42"/>
      <c r="BK187" s="42"/>
      <c r="BL187" s="42"/>
      <c r="BM187" s="42"/>
      <c r="BN187" s="42"/>
      <c r="BO187" s="42"/>
      <c r="BP187" s="43"/>
      <c r="BQ187" s="35">
        <v>46505000000</v>
      </c>
      <c r="BR187" s="36"/>
      <c r="BS187" s="36"/>
      <c r="BT187" s="36"/>
      <c r="BU187" s="36"/>
      <c r="BV187" s="36"/>
      <c r="BW187" s="37"/>
      <c r="BX187" s="35" t="s">
        <v>29</v>
      </c>
      <c r="BY187" s="36"/>
      <c r="BZ187" s="36"/>
      <c r="CA187" s="36"/>
      <c r="CB187" s="36"/>
      <c r="CC187" s="36"/>
      <c r="CD187" s="37"/>
      <c r="CE187" s="44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6"/>
      <c r="CS187" s="47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9"/>
      <c r="DF187" s="47"/>
      <c r="DG187" s="48"/>
      <c r="DH187" s="48"/>
      <c r="DI187" s="48"/>
      <c r="DJ187" s="48"/>
      <c r="DK187" s="48"/>
      <c r="DL187" s="48"/>
      <c r="DM187" s="48"/>
      <c r="DN187" s="48"/>
      <c r="DO187" s="48"/>
      <c r="DP187" s="49"/>
      <c r="DQ187" s="35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7"/>
      <c r="EC187" s="38" t="s">
        <v>344</v>
      </c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40"/>
    </row>
    <row r="212" spans="10:153" ht="49.5" customHeight="1">
      <c r="J212" s="132" t="s">
        <v>493</v>
      </c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</row>
  </sheetData>
  <sheetProtection/>
  <mergeCells count="2455">
    <mergeCell ref="DQ182:EB182"/>
    <mergeCell ref="EC182:EN182"/>
    <mergeCell ref="BH182:BP182"/>
    <mergeCell ref="BQ182:BW182"/>
    <mergeCell ref="BX182:CD182"/>
    <mergeCell ref="CE182:CR182"/>
    <mergeCell ref="CS182:DE182"/>
    <mergeCell ref="DF182:DP182"/>
    <mergeCell ref="A182:G182"/>
    <mergeCell ref="H182:P182"/>
    <mergeCell ref="Q182:Y182"/>
    <mergeCell ref="Z182:AK182"/>
    <mergeCell ref="AL182:AZ182"/>
    <mergeCell ref="BB182:BG182"/>
    <mergeCell ref="BX181:CD181"/>
    <mergeCell ref="CE181:CR181"/>
    <mergeCell ref="CS181:DE181"/>
    <mergeCell ref="DF181:DP181"/>
    <mergeCell ref="DQ181:EB181"/>
    <mergeCell ref="EC181:EN181"/>
    <mergeCell ref="DQ180:EB180"/>
    <mergeCell ref="EC180:EN180"/>
    <mergeCell ref="A181:G181"/>
    <mergeCell ref="H181:P181"/>
    <mergeCell ref="Q181:Y181"/>
    <mergeCell ref="Z181:AK181"/>
    <mergeCell ref="AL181:AZ181"/>
    <mergeCell ref="BB181:BG181"/>
    <mergeCell ref="BH181:BP181"/>
    <mergeCell ref="BQ181:BW181"/>
    <mergeCell ref="BH180:BP180"/>
    <mergeCell ref="BQ180:BW180"/>
    <mergeCell ref="BX180:CD180"/>
    <mergeCell ref="CE180:CR180"/>
    <mergeCell ref="CS180:DE180"/>
    <mergeCell ref="DF180:DP180"/>
    <mergeCell ref="A180:G180"/>
    <mergeCell ref="H180:P180"/>
    <mergeCell ref="Q180:Y180"/>
    <mergeCell ref="Z180:AK180"/>
    <mergeCell ref="AL180:AZ180"/>
    <mergeCell ref="BB180:BG180"/>
    <mergeCell ref="BX161:CD161"/>
    <mergeCell ref="CE161:CR161"/>
    <mergeCell ref="CS161:DE161"/>
    <mergeCell ref="DF161:DP161"/>
    <mergeCell ref="DQ161:EB161"/>
    <mergeCell ref="EC161:EN161"/>
    <mergeCell ref="DQ160:EB160"/>
    <mergeCell ref="EC160:EN160"/>
    <mergeCell ref="A161:G161"/>
    <mergeCell ref="H161:P161"/>
    <mergeCell ref="Q161:Y161"/>
    <mergeCell ref="Z161:AK161"/>
    <mergeCell ref="AL161:AZ161"/>
    <mergeCell ref="BB161:BG161"/>
    <mergeCell ref="BH161:BP161"/>
    <mergeCell ref="BQ161:BW161"/>
    <mergeCell ref="BH160:BP160"/>
    <mergeCell ref="BQ160:BW160"/>
    <mergeCell ref="BX160:CD160"/>
    <mergeCell ref="CE160:CR160"/>
    <mergeCell ref="CS160:DE160"/>
    <mergeCell ref="DF160:DP160"/>
    <mergeCell ref="A160:G160"/>
    <mergeCell ref="H160:P160"/>
    <mergeCell ref="Q160:Y160"/>
    <mergeCell ref="Z160:AK160"/>
    <mergeCell ref="AL160:AZ160"/>
    <mergeCell ref="BB160:BG160"/>
    <mergeCell ref="DQ152:EB152"/>
    <mergeCell ref="EC152:EN152"/>
    <mergeCell ref="BH152:BP152"/>
    <mergeCell ref="BQ152:BW152"/>
    <mergeCell ref="BX152:CD152"/>
    <mergeCell ref="CE152:CR152"/>
    <mergeCell ref="CS152:DE152"/>
    <mergeCell ref="DF152:DP152"/>
    <mergeCell ref="A152:G152"/>
    <mergeCell ref="H152:P152"/>
    <mergeCell ref="Q152:Y152"/>
    <mergeCell ref="Z152:AK152"/>
    <mergeCell ref="AL152:AZ152"/>
    <mergeCell ref="BB152:BG152"/>
    <mergeCell ref="DQ151:EB151"/>
    <mergeCell ref="EC151:EN151"/>
    <mergeCell ref="BH151:BP151"/>
    <mergeCell ref="BQ151:BW151"/>
    <mergeCell ref="BX151:CD151"/>
    <mergeCell ref="CE151:CR151"/>
    <mergeCell ref="CS151:DE151"/>
    <mergeCell ref="DF151:DP151"/>
    <mergeCell ref="A151:G151"/>
    <mergeCell ref="H151:P151"/>
    <mergeCell ref="Q151:Y151"/>
    <mergeCell ref="Z151:AK151"/>
    <mergeCell ref="AL151:AZ151"/>
    <mergeCell ref="BB151:BG151"/>
    <mergeCell ref="BX150:CD150"/>
    <mergeCell ref="CE150:CR150"/>
    <mergeCell ref="CS150:DE150"/>
    <mergeCell ref="DF150:DP150"/>
    <mergeCell ref="DQ150:EB150"/>
    <mergeCell ref="EC150:EN150"/>
    <mergeCell ref="DQ149:EB149"/>
    <mergeCell ref="EC149:EN149"/>
    <mergeCell ref="A150:G150"/>
    <mergeCell ref="H150:P150"/>
    <mergeCell ref="Q150:Y150"/>
    <mergeCell ref="Z150:AK150"/>
    <mergeCell ref="AL150:AZ150"/>
    <mergeCell ref="BB150:BG150"/>
    <mergeCell ref="BH150:BP150"/>
    <mergeCell ref="BQ150:BW150"/>
    <mergeCell ref="BH149:BP149"/>
    <mergeCell ref="BQ149:BW149"/>
    <mergeCell ref="BX149:CD149"/>
    <mergeCell ref="CE149:CR149"/>
    <mergeCell ref="CS149:DE149"/>
    <mergeCell ref="DF149:DP149"/>
    <mergeCell ref="A149:G149"/>
    <mergeCell ref="H149:P149"/>
    <mergeCell ref="Q149:Y149"/>
    <mergeCell ref="Z149:AK149"/>
    <mergeCell ref="AL149:AZ149"/>
    <mergeCell ref="BB149:BG149"/>
    <mergeCell ref="A141:G141"/>
    <mergeCell ref="H141:P141"/>
    <mergeCell ref="Q141:Y141"/>
    <mergeCell ref="Z141:AK141"/>
    <mergeCell ref="AL141:AZ141"/>
    <mergeCell ref="BB141:BG141"/>
    <mergeCell ref="BH141:BP141"/>
    <mergeCell ref="BQ141:BW141"/>
    <mergeCell ref="BX141:CD141"/>
    <mergeCell ref="CE141:CR141"/>
    <mergeCell ref="CS141:DE141"/>
    <mergeCell ref="DF141:DP141"/>
    <mergeCell ref="DQ141:EB141"/>
    <mergeCell ref="EC141:EN141"/>
    <mergeCell ref="A142:G142"/>
    <mergeCell ref="H142:P142"/>
    <mergeCell ref="Q142:Y142"/>
    <mergeCell ref="Z142:AK142"/>
    <mergeCell ref="AL142:AZ142"/>
    <mergeCell ref="BB142:BG142"/>
    <mergeCell ref="BH142:BP142"/>
    <mergeCell ref="BQ142:BW142"/>
    <mergeCell ref="BX142:CD142"/>
    <mergeCell ref="CE142:CR142"/>
    <mergeCell ref="CS142:DE142"/>
    <mergeCell ref="DF142:DP142"/>
    <mergeCell ref="DQ142:EB142"/>
    <mergeCell ref="EC142:EN142"/>
    <mergeCell ref="A143:G143"/>
    <mergeCell ref="H143:P143"/>
    <mergeCell ref="Q143:Y143"/>
    <mergeCell ref="Z143:AK143"/>
    <mergeCell ref="AL143:AZ143"/>
    <mergeCell ref="BB143:BG143"/>
    <mergeCell ref="DQ140:EB140"/>
    <mergeCell ref="EC140:EN140"/>
    <mergeCell ref="BH143:BP143"/>
    <mergeCell ref="BQ143:BW143"/>
    <mergeCell ref="BX143:CD143"/>
    <mergeCell ref="CE143:CR143"/>
    <mergeCell ref="CS143:DE143"/>
    <mergeCell ref="DF143:DP143"/>
    <mergeCell ref="DQ143:EB143"/>
    <mergeCell ref="EC143:EN143"/>
    <mergeCell ref="BH140:BP140"/>
    <mergeCell ref="BQ140:BW140"/>
    <mergeCell ref="BX140:CD140"/>
    <mergeCell ref="CE140:CR140"/>
    <mergeCell ref="CS140:DE140"/>
    <mergeCell ref="DF140:DP140"/>
    <mergeCell ref="A140:G140"/>
    <mergeCell ref="H140:P140"/>
    <mergeCell ref="Q140:Y140"/>
    <mergeCell ref="Z140:AK140"/>
    <mergeCell ref="AL140:AZ140"/>
    <mergeCell ref="BB140:BG140"/>
    <mergeCell ref="BX139:CD139"/>
    <mergeCell ref="CE139:CR139"/>
    <mergeCell ref="CS139:DE139"/>
    <mergeCell ref="DF139:DP139"/>
    <mergeCell ref="DQ139:EB139"/>
    <mergeCell ref="EC139:EN139"/>
    <mergeCell ref="DQ138:EB138"/>
    <mergeCell ref="EC138:EN138"/>
    <mergeCell ref="A139:G139"/>
    <mergeCell ref="H139:P139"/>
    <mergeCell ref="Q139:Y139"/>
    <mergeCell ref="Z139:AK139"/>
    <mergeCell ref="AL139:AZ139"/>
    <mergeCell ref="BB139:BG139"/>
    <mergeCell ref="BH139:BP139"/>
    <mergeCell ref="BQ139:BW139"/>
    <mergeCell ref="BH138:BP138"/>
    <mergeCell ref="BQ138:BW138"/>
    <mergeCell ref="BX138:CD138"/>
    <mergeCell ref="CE138:CR138"/>
    <mergeCell ref="CS138:DE138"/>
    <mergeCell ref="DF138:DP138"/>
    <mergeCell ref="A138:G138"/>
    <mergeCell ref="H138:P138"/>
    <mergeCell ref="Q138:Y138"/>
    <mergeCell ref="Z138:AK138"/>
    <mergeCell ref="AL138:AZ138"/>
    <mergeCell ref="BB138:BG138"/>
    <mergeCell ref="BX137:CD137"/>
    <mergeCell ref="CE137:CR137"/>
    <mergeCell ref="CS137:DE137"/>
    <mergeCell ref="DF137:DP137"/>
    <mergeCell ref="DQ137:EB137"/>
    <mergeCell ref="EC137:EN137"/>
    <mergeCell ref="DQ136:EB136"/>
    <mergeCell ref="EC136:EN136"/>
    <mergeCell ref="A137:G137"/>
    <mergeCell ref="H137:P137"/>
    <mergeCell ref="Q137:Y137"/>
    <mergeCell ref="Z137:AK137"/>
    <mergeCell ref="AL137:AZ137"/>
    <mergeCell ref="BB137:BG137"/>
    <mergeCell ref="BH137:BP137"/>
    <mergeCell ref="BQ137:BW137"/>
    <mergeCell ref="BH136:BP136"/>
    <mergeCell ref="BQ136:BW136"/>
    <mergeCell ref="BX136:CD136"/>
    <mergeCell ref="CE136:CR136"/>
    <mergeCell ref="CS136:DE136"/>
    <mergeCell ref="DF136:DP136"/>
    <mergeCell ref="A136:G136"/>
    <mergeCell ref="H136:P136"/>
    <mergeCell ref="Q136:Y136"/>
    <mergeCell ref="Z136:AK136"/>
    <mergeCell ref="AL136:AZ136"/>
    <mergeCell ref="BB136:BG136"/>
    <mergeCell ref="BX135:CD135"/>
    <mergeCell ref="CE135:CR135"/>
    <mergeCell ref="CS135:DE135"/>
    <mergeCell ref="DF135:DP135"/>
    <mergeCell ref="DQ135:EB135"/>
    <mergeCell ref="EC135:EN135"/>
    <mergeCell ref="DQ134:EB134"/>
    <mergeCell ref="EC134:EN134"/>
    <mergeCell ref="A135:G135"/>
    <mergeCell ref="H135:P135"/>
    <mergeCell ref="Q135:Y135"/>
    <mergeCell ref="Z135:AK135"/>
    <mergeCell ref="AL135:AZ135"/>
    <mergeCell ref="BB135:BG135"/>
    <mergeCell ref="BH135:BP135"/>
    <mergeCell ref="BQ135:BW135"/>
    <mergeCell ref="BH134:BP134"/>
    <mergeCell ref="BQ134:BW134"/>
    <mergeCell ref="BX134:CD134"/>
    <mergeCell ref="CE134:CR134"/>
    <mergeCell ref="CS134:DE134"/>
    <mergeCell ref="DF134:DP134"/>
    <mergeCell ref="A134:G134"/>
    <mergeCell ref="H134:P134"/>
    <mergeCell ref="Q134:Y134"/>
    <mergeCell ref="Z134:AK134"/>
    <mergeCell ref="AL134:AZ134"/>
    <mergeCell ref="BB134:BG134"/>
    <mergeCell ref="DQ133:EB133"/>
    <mergeCell ref="EC133:EN133"/>
    <mergeCell ref="BH133:BP133"/>
    <mergeCell ref="BQ133:BW133"/>
    <mergeCell ref="BX133:CD133"/>
    <mergeCell ref="CE133:CR133"/>
    <mergeCell ref="CS133:DE133"/>
    <mergeCell ref="DF133:DP133"/>
    <mergeCell ref="A133:G133"/>
    <mergeCell ref="H133:P133"/>
    <mergeCell ref="Q133:Y133"/>
    <mergeCell ref="Z133:AK133"/>
    <mergeCell ref="AL133:AZ133"/>
    <mergeCell ref="BB133:BG133"/>
    <mergeCell ref="BX132:CD132"/>
    <mergeCell ref="CE132:CR132"/>
    <mergeCell ref="CS132:DE132"/>
    <mergeCell ref="DF132:DP132"/>
    <mergeCell ref="DQ132:EB132"/>
    <mergeCell ref="EC132:EN132"/>
    <mergeCell ref="DQ131:EB131"/>
    <mergeCell ref="EC131:EN131"/>
    <mergeCell ref="A132:G132"/>
    <mergeCell ref="H132:P132"/>
    <mergeCell ref="Q132:Y132"/>
    <mergeCell ref="Z132:AK132"/>
    <mergeCell ref="AL132:AZ132"/>
    <mergeCell ref="BB132:BG132"/>
    <mergeCell ref="BH132:BP132"/>
    <mergeCell ref="BQ132:BW132"/>
    <mergeCell ref="BH131:BP131"/>
    <mergeCell ref="BQ131:BW131"/>
    <mergeCell ref="BX131:CD131"/>
    <mergeCell ref="CE131:CR131"/>
    <mergeCell ref="CS131:DE131"/>
    <mergeCell ref="DF131:DP131"/>
    <mergeCell ref="A131:G131"/>
    <mergeCell ref="H131:P131"/>
    <mergeCell ref="Q131:Y131"/>
    <mergeCell ref="Z131:AK131"/>
    <mergeCell ref="AL131:AZ131"/>
    <mergeCell ref="BB131:BG131"/>
    <mergeCell ref="BX130:CD130"/>
    <mergeCell ref="CE130:CR130"/>
    <mergeCell ref="CS130:DE130"/>
    <mergeCell ref="DF130:DP130"/>
    <mergeCell ref="DQ130:EB130"/>
    <mergeCell ref="EC130:EN130"/>
    <mergeCell ref="DQ129:EB129"/>
    <mergeCell ref="EC129:EN129"/>
    <mergeCell ref="A130:G130"/>
    <mergeCell ref="H130:P130"/>
    <mergeCell ref="Q130:Y130"/>
    <mergeCell ref="Z130:AK130"/>
    <mergeCell ref="AL130:AZ130"/>
    <mergeCell ref="BB130:BG130"/>
    <mergeCell ref="BH130:BP130"/>
    <mergeCell ref="BQ130:BW130"/>
    <mergeCell ref="BH129:BP129"/>
    <mergeCell ref="BQ129:BW129"/>
    <mergeCell ref="BX129:CD129"/>
    <mergeCell ref="CE129:CR129"/>
    <mergeCell ref="CS129:DE129"/>
    <mergeCell ref="DF129:DP129"/>
    <mergeCell ref="A129:G129"/>
    <mergeCell ref="H129:P129"/>
    <mergeCell ref="Q129:Y129"/>
    <mergeCell ref="Z129:AK129"/>
    <mergeCell ref="AL129:AZ129"/>
    <mergeCell ref="BB129:BG129"/>
    <mergeCell ref="BX128:CD128"/>
    <mergeCell ref="CE128:CR128"/>
    <mergeCell ref="CS128:DE128"/>
    <mergeCell ref="DF128:DP128"/>
    <mergeCell ref="DQ128:EB128"/>
    <mergeCell ref="EC128:EN128"/>
    <mergeCell ref="DQ127:EB127"/>
    <mergeCell ref="EC127:EN127"/>
    <mergeCell ref="A128:G128"/>
    <mergeCell ref="H128:P128"/>
    <mergeCell ref="Q128:Y128"/>
    <mergeCell ref="Z128:AK128"/>
    <mergeCell ref="AL128:AZ128"/>
    <mergeCell ref="BB128:BG128"/>
    <mergeCell ref="BH128:BP128"/>
    <mergeCell ref="BQ128:BW128"/>
    <mergeCell ref="BH127:BP127"/>
    <mergeCell ref="BQ127:BW127"/>
    <mergeCell ref="BX127:CD127"/>
    <mergeCell ref="CE127:CR127"/>
    <mergeCell ref="CS127:DE127"/>
    <mergeCell ref="DF127:DP127"/>
    <mergeCell ref="A127:G127"/>
    <mergeCell ref="H127:P127"/>
    <mergeCell ref="Q127:Y127"/>
    <mergeCell ref="Z127:AK127"/>
    <mergeCell ref="AL127:AZ127"/>
    <mergeCell ref="BB127:BG127"/>
    <mergeCell ref="BX126:CD126"/>
    <mergeCell ref="CE126:CR126"/>
    <mergeCell ref="CS126:DE126"/>
    <mergeCell ref="DF126:DP126"/>
    <mergeCell ref="DQ126:EB126"/>
    <mergeCell ref="EC126:EN126"/>
    <mergeCell ref="DQ125:EB125"/>
    <mergeCell ref="EC125:EN125"/>
    <mergeCell ref="A126:G126"/>
    <mergeCell ref="H126:P126"/>
    <mergeCell ref="Q126:Y126"/>
    <mergeCell ref="Z126:AK126"/>
    <mergeCell ref="AL126:AZ126"/>
    <mergeCell ref="BB126:BG126"/>
    <mergeCell ref="BH126:BP126"/>
    <mergeCell ref="BQ126:BW126"/>
    <mergeCell ref="BH125:BP125"/>
    <mergeCell ref="BQ125:BW125"/>
    <mergeCell ref="BX125:CD125"/>
    <mergeCell ref="CE125:CR125"/>
    <mergeCell ref="CS125:DE125"/>
    <mergeCell ref="DF125:DP125"/>
    <mergeCell ref="A125:G125"/>
    <mergeCell ref="H125:P125"/>
    <mergeCell ref="Q125:Y125"/>
    <mergeCell ref="Z125:AK125"/>
    <mergeCell ref="AL125:AZ125"/>
    <mergeCell ref="BB125:BG125"/>
    <mergeCell ref="BX124:CD124"/>
    <mergeCell ref="CE124:CR124"/>
    <mergeCell ref="CS124:DE124"/>
    <mergeCell ref="DF124:DP124"/>
    <mergeCell ref="DQ124:EB124"/>
    <mergeCell ref="EC124:EN124"/>
    <mergeCell ref="DQ123:EB123"/>
    <mergeCell ref="EC123:EN123"/>
    <mergeCell ref="A124:G124"/>
    <mergeCell ref="H124:P124"/>
    <mergeCell ref="Q124:Y124"/>
    <mergeCell ref="Z124:AK124"/>
    <mergeCell ref="AL124:AZ124"/>
    <mergeCell ref="BB124:BG124"/>
    <mergeCell ref="BH124:BP124"/>
    <mergeCell ref="BQ124:BW124"/>
    <mergeCell ref="BH123:BP123"/>
    <mergeCell ref="BQ123:BW123"/>
    <mergeCell ref="BX123:CD123"/>
    <mergeCell ref="CE123:CR123"/>
    <mergeCell ref="CS123:DE123"/>
    <mergeCell ref="DF123:DP123"/>
    <mergeCell ref="A123:G123"/>
    <mergeCell ref="H123:P123"/>
    <mergeCell ref="Q123:Y123"/>
    <mergeCell ref="Z123:AK123"/>
    <mergeCell ref="AL123:AZ123"/>
    <mergeCell ref="BB123:BG123"/>
    <mergeCell ref="BX122:CD122"/>
    <mergeCell ref="CE122:CR122"/>
    <mergeCell ref="CS122:DE122"/>
    <mergeCell ref="DF122:DP122"/>
    <mergeCell ref="DQ122:EB122"/>
    <mergeCell ref="EC122:EN122"/>
    <mergeCell ref="DQ121:EB121"/>
    <mergeCell ref="EC121:EN121"/>
    <mergeCell ref="A122:G122"/>
    <mergeCell ref="H122:P122"/>
    <mergeCell ref="Q122:Y122"/>
    <mergeCell ref="Z122:AK122"/>
    <mergeCell ref="AL122:AZ122"/>
    <mergeCell ref="BB122:BG122"/>
    <mergeCell ref="BH122:BP122"/>
    <mergeCell ref="BQ122:BW122"/>
    <mergeCell ref="BH121:BP121"/>
    <mergeCell ref="BQ121:BW121"/>
    <mergeCell ref="BX121:CD121"/>
    <mergeCell ref="CE121:CR121"/>
    <mergeCell ref="CS121:DE121"/>
    <mergeCell ref="DF121:DP121"/>
    <mergeCell ref="A121:G121"/>
    <mergeCell ref="H121:P121"/>
    <mergeCell ref="Q121:Y121"/>
    <mergeCell ref="Z121:AK121"/>
    <mergeCell ref="AL121:AZ121"/>
    <mergeCell ref="BB121:BG121"/>
    <mergeCell ref="BX120:CD120"/>
    <mergeCell ref="CE120:CR120"/>
    <mergeCell ref="CS120:DE120"/>
    <mergeCell ref="DF120:DP120"/>
    <mergeCell ref="DQ120:EB120"/>
    <mergeCell ref="EC120:EN120"/>
    <mergeCell ref="DQ119:EB119"/>
    <mergeCell ref="EC119:EN119"/>
    <mergeCell ref="A120:G120"/>
    <mergeCell ref="H120:P120"/>
    <mergeCell ref="Q120:Y120"/>
    <mergeCell ref="Z120:AK120"/>
    <mergeCell ref="AL120:AZ120"/>
    <mergeCell ref="BB120:BG120"/>
    <mergeCell ref="BH120:BP120"/>
    <mergeCell ref="BQ120:BW120"/>
    <mergeCell ref="BH119:BP119"/>
    <mergeCell ref="BQ119:BW119"/>
    <mergeCell ref="BX119:CD119"/>
    <mergeCell ref="CE119:CR119"/>
    <mergeCell ref="CS119:DE119"/>
    <mergeCell ref="DF119:DP119"/>
    <mergeCell ref="A119:G119"/>
    <mergeCell ref="H119:P119"/>
    <mergeCell ref="Q119:Y119"/>
    <mergeCell ref="Z119:AK119"/>
    <mergeCell ref="AL119:AZ119"/>
    <mergeCell ref="BB119:BG119"/>
    <mergeCell ref="DF117:DP117"/>
    <mergeCell ref="DQ117:EB117"/>
    <mergeCell ref="EC117:EN117"/>
    <mergeCell ref="BB117:BG117"/>
    <mergeCell ref="BH117:BP117"/>
    <mergeCell ref="BQ117:BW117"/>
    <mergeCell ref="BX117:CD117"/>
    <mergeCell ref="CE117:CR117"/>
    <mergeCell ref="CS117:DE117"/>
    <mergeCell ref="CE116:CR116"/>
    <mergeCell ref="CS116:DE116"/>
    <mergeCell ref="DF116:DP116"/>
    <mergeCell ref="DQ116:EB116"/>
    <mergeCell ref="EC116:EN116"/>
    <mergeCell ref="A117:G117"/>
    <mergeCell ref="H117:P117"/>
    <mergeCell ref="Q117:Y117"/>
    <mergeCell ref="Z117:AK117"/>
    <mergeCell ref="AL117:AZ117"/>
    <mergeCell ref="EC115:EN115"/>
    <mergeCell ref="A116:G116"/>
    <mergeCell ref="H116:P116"/>
    <mergeCell ref="Q116:Y116"/>
    <mergeCell ref="Z116:AK116"/>
    <mergeCell ref="AL116:AZ116"/>
    <mergeCell ref="BB116:BG116"/>
    <mergeCell ref="BH116:BP116"/>
    <mergeCell ref="BQ116:BW116"/>
    <mergeCell ref="BX116:CD116"/>
    <mergeCell ref="BQ115:BW115"/>
    <mergeCell ref="BX115:CD115"/>
    <mergeCell ref="CE115:CR115"/>
    <mergeCell ref="CS115:DE115"/>
    <mergeCell ref="DF115:DP115"/>
    <mergeCell ref="DQ115:EB115"/>
    <mergeCell ref="DF114:DP114"/>
    <mergeCell ref="DQ114:EB114"/>
    <mergeCell ref="EC114:EN114"/>
    <mergeCell ref="A115:G115"/>
    <mergeCell ref="H115:P115"/>
    <mergeCell ref="Q115:Y115"/>
    <mergeCell ref="Z115:AK115"/>
    <mergeCell ref="AL115:AZ115"/>
    <mergeCell ref="BB115:BG115"/>
    <mergeCell ref="BH115:BP115"/>
    <mergeCell ref="BB114:BG114"/>
    <mergeCell ref="BH114:BP114"/>
    <mergeCell ref="BQ114:BW114"/>
    <mergeCell ref="BX114:CD114"/>
    <mergeCell ref="CE114:CR114"/>
    <mergeCell ref="CS114:DE114"/>
    <mergeCell ref="A112:G112"/>
    <mergeCell ref="A114:G114"/>
    <mergeCell ref="H114:P114"/>
    <mergeCell ref="Q114:Y114"/>
    <mergeCell ref="Z114:AK114"/>
    <mergeCell ref="AL114:AZ114"/>
    <mergeCell ref="A113:G113"/>
    <mergeCell ref="H113:P113"/>
    <mergeCell ref="Q113:Y113"/>
    <mergeCell ref="Z113:AK113"/>
    <mergeCell ref="BX104:CD104"/>
    <mergeCell ref="CE104:CR104"/>
    <mergeCell ref="CS104:DE104"/>
    <mergeCell ref="DF104:DP104"/>
    <mergeCell ref="DQ104:EB104"/>
    <mergeCell ref="EC104:EN104"/>
    <mergeCell ref="DQ103:EB103"/>
    <mergeCell ref="EC103:EN103"/>
    <mergeCell ref="A104:G104"/>
    <mergeCell ref="H104:P104"/>
    <mergeCell ref="Q104:Y104"/>
    <mergeCell ref="Z104:AK104"/>
    <mergeCell ref="AL104:AZ104"/>
    <mergeCell ref="BB104:BG104"/>
    <mergeCell ref="BH104:BP104"/>
    <mergeCell ref="BQ104:BW104"/>
    <mergeCell ref="BH103:BP103"/>
    <mergeCell ref="BQ103:BW103"/>
    <mergeCell ref="BX103:CD103"/>
    <mergeCell ref="CE103:CR103"/>
    <mergeCell ref="CS103:DE103"/>
    <mergeCell ref="DF103:DP103"/>
    <mergeCell ref="A103:G103"/>
    <mergeCell ref="H103:P103"/>
    <mergeCell ref="Q103:Y103"/>
    <mergeCell ref="Z103:AK103"/>
    <mergeCell ref="AL103:AZ103"/>
    <mergeCell ref="BB103:BG103"/>
    <mergeCell ref="BX102:CD102"/>
    <mergeCell ref="CE102:CR102"/>
    <mergeCell ref="CS102:DE102"/>
    <mergeCell ref="DF102:DP102"/>
    <mergeCell ref="DQ102:EB102"/>
    <mergeCell ref="EC102:EN102"/>
    <mergeCell ref="DQ101:EB101"/>
    <mergeCell ref="EC101:EN101"/>
    <mergeCell ref="A102:G102"/>
    <mergeCell ref="H102:P102"/>
    <mergeCell ref="Q102:Y102"/>
    <mergeCell ref="Z102:AK102"/>
    <mergeCell ref="AL102:AZ102"/>
    <mergeCell ref="BB102:BG102"/>
    <mergeCell ref="BH102:BP102"/>
    <mergeCell ref="BQ102:BW102"/>
    <mergeCell ref="BH101:BP101"/>
    <mergeCell ref="BQ101:BW101"/>
    <mergeCell ref="BX101:CD101"/>
    <mergeCell ref="CE101:CR101"/>
    <mergeCell ref="CS101:DE101"/>
    <mergeCell ref="DF101:DP101"/>
    <mergeCell ref="A101:G101"/>
    <mergeCell ref="H101:P101"/>
    <mergeCell ref="Q101:Y101"/>
    <mergeCell ref="Z101:AK101"/>
    <mergeCell ref="AL101:AZ101"/>
    <mergeCell ref="BB101:BG101"/>
    <mergeCell ref="BX100:CD100"/>
    <mergeCell ref="CE100:CR100"/>
    <mergeCell ref="CS100:DE100"/>
    <mergeCell ref="DF100:DP100"/>
    <mergeCell ref="DQ100:EB100"/>
    <mergeCell ref="EC100:EN100"/>
    <mergeCell ref="DQ99:EB99"/>
    <mergeCell ref="EC99:EN99"/>
    <mergeCell ref="A100:G100"/>
    <mergeCell ref="H100:P100"/>
    <mergeCell ref="Q100:Y100"/>
    <mergeCell ref="Z100:AK100"/>
    <mergeCell ref="AL100:AZ100"/>
    <mergeCell ref="BB100:BG100"/>
    <mergeCell ref="BH100:BP100"/>
    <mergeCell ref="BQ100:BW100"/>
    <mergeCell ref="BH99:BP99"/>
    <mergeCell ref="BQ99:BW99"/>
    <mergeCell ref="BX99:CD99"/>
    <mergeCell ref="CE99:CR99"/>
    <mergeCell ref="CS99:DE99"/>
    <mergeCell ref="DF99:DP99"/>
    <mergeCell ref="A99:G99"/>
    <mergeCell ref="H99:P99"/>
    <mergeCell ref="Q99:Y99"/>
    <mergeCell ref="Z99:AK99"/>
    <mergeCell ref="AL99:AZ99"/>
    <mergeCell ref="BB99:BG99"/>
    <mergeCell ref="BX98:CD98"/>
    <mergeCell ref="CE98:CR98"/>
    <mergeCell ref="CS98:DE98"/>
    <mergeCell ref="DF98:DP98"/>
    <mergeCell ref="DQ98:EB98"/>
    <mergeCell ref="EC98:EN98"/>
    <mergeCell ref="DQ97:EB97"/>
    <mergeCell ref="EC97:EN97"/>
    <mergeCell ref="A98:G98"/>
    <mergeCell ref="H98:P98"/>
    <mergeCell ref="Q98:Y98"/>
    <mergeCell ref="Z98:AK98"/>
    <mergeCell ref="AL98:AZ98"/>
    <mergeCell ref="BB98:BG98"/>
    <mergeCell ref="BH98:BP98"/>
    <mergeCell ref="BQ98:BW98"/>
    <mergeCell ref="BH97:BP97"/>
    <mergeCell ref="BQ97:BW97"/>
    <mergeCell ref="BX97:CD97"/>
    <mergeCell ref="CE97:CR97"/>
    <mergeCell ref="CS97:DE97"/>
    <mergeCell ref="DF97:DP97"/>
    <mergeCell ref="A97:G97"/>
    <mergeCell ref="H97:P97"/>
    <mergeCell ref="Q97:Y97"/>
    <mergeCell ref="Z97:AK97"/>
    <mergeCell ref="AL97:AZ97"/>
    <mergeCell ref="BB97:BG97"/>
    <mergeCell ref="BX96:CD96"/>
    <mergeCell ref="CE96:CR96"/>
    <mergeCell ref="CS96:DE96"/>
    <mergeCell ref="DF96:DP96"/>
    <mergeCell ref="DQ96:EB96"/>
    <mergeCell ref="EC96:EN96"/>
    <mergeCell ref="DQ95:EB95"/>
    <mergeCell ref="EC95:EN95"/>
    <mergeCell ref="A96:G96"/>
    <mergeCell ref="H96:P96"/>
    <mergeCell ref="Q96:Y96"/>
    <mergeCell ref="Z96:AK96"/>
    <mergeCell ref="AL96:AZ96"/>
    <mergeCell ref="BB96:BG96"/>
    <mergeCell ref="BH96:BP96"/>
    <mergeCell ref="BQ96:BW96"/>
    <mergeCell ref="BH95:BP95"/>
    <mergeCell ref="BQ95:BW95"/>
    <mergeCell ref="BX95:CD95"/>
    <mergeCell ref="CE95:CR95"/>
    <mergeCell ref="CS95:DE95"/>
    <mergeCell ref="DF95:DP95"/>
    <mergeCell ref="A95:G95"/>
    <mergeCell ref="H95:P95"/>
    <mergeCell ref="Q95:Y95"/>
    <mergeCell ref="Z95:AK95"/>
    <mergeCell ref="AL95:AZ95"/>
    <mergeCell ref="BB95:BG95"/>
    <mergeCell ref="BX94:CD94"/>
    <mergeCell ref="CE94:CR94"/>
    <mergeCell ref="CS94:DE94"/>
    <mergeCell ref="DF94:DP94"/>
    <mergeCell ref="DQ94:EB94"/>
    <mergeCell ref="EC94:EN94"/>
    <mergeCell ref="DQ93:EB93"/>
    <mergeCell ref="EC93:EN93"/>
    <mergeCell ref="A94:G94"/>
    <mergeCell ref="H94:P94"/>
    <mergeCell ref="Q94:Y94"/>
    <mergeCell ref="Z94:AK94"/>
    <mergeCell ref="AL94:AZ94"/>
    <mergeCell ref="BB94:BG94"/>
    <mergeCell ref="BH94:BP94"/>
    <mergeCell ref="BQ94:BW94"/>
    <mergeCell ref="BH93:BP93"/>
    <mergeCell ref="BQ93:BW93"/>
    <mergeCell ref="BX93:CD93"/>
    <mergeCell ref="CE93:CR93"/>
    <mergeCell ref="CS93:DE93"/>
    <mergeCell ref="DF93:DP93"/>
    <mergeCell ref="A93:G93"/>
    <mergeCell ref="H93:P93"/>
    <mergeCell ref="Q93:Y93"/>
    <mergeCell ref="Z93:AK93"/>
    <mergeCell ref="AL93:AZ93"/>
    <mergeCell ref="BB93:BG93"/>
    <mergeCell ref="BX92:CD92"/>
    <mergeCell ref="CE92:CR92"/>
    <mergeCell ref="CS92:DE92"/>
    <mergeCell ref="DF92:DP92"/>
    <mergeCell ref="DQ92:EB92"/>
    <mergeCell ref="EC92:EN92"/>
    <mergeCell ref="DQ91:EB91"/>
    <mergeCell ref="EC91:EN91"/>
    <mergeCell ref="A92:G92"/>
    <mergeCell ref="H92:P92"/>
    <mergeCell ref="Q92:Y92"/>
    <mergeCell ref="Z92:AK92"/>
    <mergeCell ref="AL92:AZ92"/>
    <mergeCell ref="BB92:BG92"/>
    <mergeCell ref="BH92:BP92"/>
    <mergeCell ref="BQ92:BW92"/>
    <mergeCell ref="BH91:BP91"/>
    <mergeCell ref="BQ91:BW91"/>
    <mergeCell ref="BX91:CD91"/>
    <mergeCell ref="CE91:CR91"/>
    <mergeCell ref="CS91:DE91"/>
    <mergeCell ref="DF91:DP91"/>
    <mergeCell ref="EC90:EN90"/>
    <mergeCell ref="CS90:DE90"/>
    <mergeCell ref="DF90:DP90"/>
    <mergeCell ref="DQ90:EB90"/>
    <mergeCell ref="A91:G91"/>
    <mergeCell ref="H91:P91"/>
    <mergeCell ref="Q91:Y91"/>
    <mergeCell ref="Z91:AK91"/>
    <mergeCell ref="AL91:AZ91"/>
    <mergeCell ref="BB91:BG91"/>
    <mergeCell ref="BQ89:BW89"/>
    <mergeCell ref="BX89:CD89"/>
    <mergeCell ref="BQ90:BW90"/>
    <mergeCell ref="BX90:CD90"/>
    <mergeCell ref="CE90:CR90"/>
    <mergeCell ref="BB90:BG90"/>
    <mergeCell ref="BH90:BP90"/>
    <mergeCell ref="DF89:DP89"/>
    <mergeCell ref="DQ89:EB89"/>
    <mergeCell ref="DF88:DP88"/>
    <mergeCell ref="DQ88:EB88"/>
    <mergeCell ref="EC89:EN89"/>
    <mergeCell ref="A90:G90"/>
    <mergeCell ref="H90:P90"/>
    <mergeCell ref="Q90:Y90"/>
    <mergeCell ref="Z90:AK90"/>
    <mergeCell ref="AL90:AZ90"/>
    <mergeCell ref="DF87:DP87"/>
    <mergeCell ref="DQ87:EB87"/>
    <mergeCell ref="BB89:BG89"/>
    <mergeCell ref="BH89:BP89"/>
    <mergeCell ref="BB88:BG88"/>
    <mergeCell ref="BH88:BP88"/>
    <mergeCell ref="CE89:CR89"/>
    <mergeCell ref="CS89:DE89"/>
    <mergeCell ref="CE88:CR88"/>
    <mergeCell ref="CS88:DE88"/>
    <mergeCell ref="BQ88:BW88"/>
    <mergeCell ref="BX88:CD88"/>
    <mergeCell ref="CE87:CR87"/>
    <mergeCell ref="CS87:DE87"/>
    <mergeCell ref="EC88:EN88"/>
    <mergeCell ref="A89:G89"/>
    <mergeCell ref="H89:P89"/>
    <mergeCell ref="Q89:Y89"/>
    <mergeCell ref="Z89:AK89"/>
    <mergeCell ref="AL89:AZ89"/>
    <mergeCell ref="BB87:BG87"/>
    <mergeCell ref="BH87:BP87"/>
    <mergeCell ref="BQ87:BW87"/>
    <mergeCell ref="BX87:CD87"/>
    <mergeCell ref="EC87:EN87"/>
    <mergeCell ref="A88:G88"/>
    <mergeCell ref="H88:P88"/>
    <mergeCell ref="Q88:Y88"/>
    <mergeCell ref="Z88:AK88"/>
    <mergeCell ref="AL88:AZ88"/>
    <mergeCell ref="CE86:CR86"/>
    <mergeCell ref="CS86:DE86"/>
    <mergeCell ref="DF86:DP86"/>
    <mergeCell ref="DQ86:EB86"/>
    <mergeCell ref="EC86:EN86"/>
    <mergeCell ref="A87:G87"/>
    <mergeCell ref="H87:P87"/>
    <mergeCell ref="Q87:Y87"/>
    <mergeCell ref="Z87:AK87"/>
    <mergeCell ref="AL87:AZ87"/>
    <mergeCell ref="EC85:EN85"/>
    <mergeCell ref="A86:G86"/>
    <mergeCell ref="H86:P86"/>
    <mergeCell ref="Q86:Y86"/>
    <mergeCell ref="Z86:AK86"/>
    <mergeCell ref="AL86:AZ86"/>
    <mergeCell ref="BB86:BG86"/>
    <mergeCell ref="BH86:BP86"/>
    <mergeCell ref="BQ86:BW86"/>
    <mergeCell ref="BX86:CD86"/>
    <mergeCell ref="BQ85:BW85"/>
    <mergeCell ref="BX85:CD85"/>
    <mergeCell ref="CE85:CR85"/>
    <mergeCell ref="CS85:DE85"/>
    <mergeCell ref="DF85:DP85"/>
    <mergeCell ref="DQ85:EB85"/>
    <mergeCell ref="DF84:DP84"/>
    <mergeCell ref="DQ84:EB84"/>
    <mergeCell ref="EC84:EN84"/>
    <mergeCell ref="A85:G85"/>
    <mergeCell ref="H85:P85"/>
    <mergeCell ref="Q85:Y85"/>
    <mergeCell ref="Z85:AK85"/>
    <mergeCell ref="AL85:AZ85"/>
    <mergeCell ref="BB85:BG85"/>
    <mergeCell ref="BH85:BP85"/>
    <mergeCell ref="BB84:BG84"/>
    <mergeCell ref="BH84:BP84"/>
    <mergeCell ref="BQ84:BW84"/>
    <mergeCell ref="BX84:CD84"/>
    <mergeCell ref="CE84:CR84"/>
    <mergeCell ref="CS84:DE84"/>
    <mergeCell ref="CE83:CR83"/>
    <mergeCell ref="CS83:DE83"/>
    <mergeCell ref="DF83:DP83"/>
    <mergeCell ref="DQ83:EB83"/>
    <mergeCell ref="EC83:EN83"/>
    <mergeCell ref="A84:G84"/>
    <mergeCell ref="H84:P84"/>
    <mergeCell ref="Q84:Y84"/>
    <mergeCell ref="Z84:AK84"/>
    <mergeCell ref="AL84:AZ84"/>
    <mergeCell ref="EC82:EN82"/>
    <mergeCell ref="A83:G83"/>
    <mergeCell ref="H83:P83"/>
    <mergeCell ref="Q83:Y83"/>
    <mergeCell ref="Z83:AK83"/>
    <mergeCell ref="AL83:AZ83"/>
    <mergeCell ref="BB83:BG83"/>
    <mergeCell ref="BH83:BP83"/>
    <mergeCell ref="BQ83:BW83"/>
    <mergeCell ref="BX83:CD83"/>
    <mergeCell ref="A82:G82"/>
    <mergeCell ref="H82:P82"/>
    <mergeCell ref="Q82:Y82"/>
    <mergeCell ref="Z82:AK82"/>
    <mergeCell ref="AL82:AZ82"/>
    <mergeCell ref="BB82:BG82"/>
    <mergeCell ref="EC81:EN81"/>
    <mergeCell ref="CE81:CR81"/>
    <mergeCell ref="BH81:BP81"/>
    <mergeCell ref="BQ82:BW82"/>
    <mergeCell ref="BX82:CD82"/>
    <mergeCell ref="CE82:CR82"/>
    <mergeCell ref="CS82:DE82"/>
    <mergeCell ref="BH82:BP82"/>
    <mergeCell ref="DF82:DP82"/>
    <mergeCell ref="DQ82:EB82"/>
    <mergeCell ref="DQ81:EB81"/>
    <mergeCell ref="A81:G81"/>
    <mergeCell ref="H81:P81"/>
    <mergeCell ref="Q81:Y81"/>
    <mergeCell ref="Z81:AK81"/>
    <mergeCell ref="AL81:AZ81"/>
    <mergeCell ref="CE80:CR80"/>
    <mergeCell ref="DF80:DP80"/>
    <mergeCell ref="BB81:BG81"/>
    <mergeCell ref="BQ81:BW81"/>
    <mergeCell ref="BX81:CD81"/>
    <mergeCell ref="CS81:DE81"/>
    <mergeCell ref="DF81:DP81"/>
    <mergeCell ref="DF79:DP79"/>
    <mergeCell ref="EC80:EN80"/>
    <mergeCell ref="DQ79:EB79"/>
    <mergeCell ref="EC79:EN79"/>
    <mergeCell ref="DQ80:EB80"/>
    <mergeCell ref="BX79:CD79"/>
    <mergeCell ref="CE79:CR79"/>
    <mergeCell ref="CS79:DE79"/>
    <mergeCell ref="CS80:DE80"/>
    <mergeCell ref="BX80:CD80"/>
    <mergeCell ref="BH79:BP79"/>
    <mergeCell ref="BQ79:BW79"/>
    <mergeCell ref="A80:G80"/>
    <mergeCell ref="H80:P80"/>
    <mergeCell ref="Q80:Y80"/>
    <mergeCell ref="Z80:AK80"/>
    <mergeCell ref="AL80:AZ80"/>
    <mergeCell ref="BB80:BG80"/>
    <mergeCell ref="BQ80:BW80"/>
    <mergeCell ref="BH80:BP80"/>
    <mergeCell ref="A79:G79"/>
    <mergeCell ref="H79:P79"/>
    <mergeCell ref="Q79:Y79"/>
    <mergeCell ref="Z79:AK79"/>
    <mergeCell ref="AL79:AZ79"/>
    <mergeCell ref="BB79:BG79"/>
    <mergeCell ref="BX78:CD78"/>
    <mergeCell ref="CE78:CR78"/>
    <mergeCell ref="CS78:DE78"/>
    <mergeCell ref="DF78:DP78"/>
    <mergeCell ref="DQ78:EB78"/>
    <mergeCell ref="EC78:EN78"/>
    <mergeCell ref="DQ77:EB77"/>
    <mergeCell ref="EC77:EN77"/>
    <mergeCell ref="A78:G78"/>
    <mergeCell ref="H78:P78"/>
    <mergeCell ref="Q78:Y78"/>
    <mergeCell ref="Z78:AK78"/>
    <mergeCell ref="AL78:AZ78"/>
    <mergeCell ref="BB78:BG78"/>
    <mergeCell ref="BH78:BP78"/>
    <mergeCell ref="BQ78:BW78"/>
    <mergeCell ref="BH77:BP77"/>
    <mergeCell ref="BQ77:BW77"/>
    <mergeCell ref="BX77:CD77"/>
    <mergeCell ref="CE77:CR77"/>
    <mergeCell ref="CS77:DE77"/>
    <mergeCell ref="DF77:DP77"/>
    <mergeCell ref="A77:G77"/>
    <mergeCell ref="H77:P77"/>
    <mergeCell ref="Q77:Y77"/>
    <mergeCell ref="Z77:AK77"/>
    <mergeCell ref="AL77:AZ77"/>
    <mergeCell ref="BB77:BG77"/>
    <mergeCell ref="BX76:CD76"/>
    <mergeCell ref="CE76:CR76"/>
    <mergeCell ref="CS76:DE76"/>
    <mergeCell ref="DF76:DP76"/>
    <mergeCell ref="DQ76:EB76"/>
    <mergeCell ref="EC76:EN76"/>
    <mergeCell ref="DQ75:EB75"/>
    <mergeCell ref="EC75:EN75"/>
    <mergeCell ref="A76:G76"/>
    <mergeCell ref="H76:P76"/>
    <mergeCell ref="Q76:Y76"/>
    <mergeCell ref="Z76:AK76"/>
    <mergeCell ref="AL76:AZ76"/>
    <mergeCell ref="BB76:BG76"/>
    <mergeCell ref="BH76:BP76"/>
    <mergeCell ref="BQ76:BW76"/>
    <mergeCell ref="BH75:BP75"/>
    <mergeCell ref="BQ75:BW75"/>
    <mergeCell ref="BX75:CD75"/>
    <mergeCell ref="CE75:CR75"/>
    <mergeCell ref="CS75:DE75"/>
    <mergeCell ref="DF75:DP75"/>
    <mergeCell ref="CE74:CR74"/>
    <mergeCell ref="CS74:DE74"/>
    <mergeCell ref="DF74:DP74"/>
    <mergeCell ref="DQ74:EB74"/>
    <mergeCell ref="EC74:EN74"/>
    <mergeCell ref="A75:G75"/>
    <mergeCell ref="H75:P75"/>
    <mergeCell ref="Q75:Y75"/>
    <mergeCell ref="Z75:AK75"/>
    <mergeCell ref="AL75:AZ75"/>
    <mergeCell ref="EC73:EN73"/>
    <mergeCell ref="A74:G74"/>
    <mergeCell ref="H74:P74"/>
    <mergeCell ref="Q74:Y74"/>
    <mergeCell ref="Z74:AK74"/>
    <mergeCell ref="AL74:AZ74"/>
    <mergeCell ref="BB74:BG74"/>
    <mergeCell ref="BH74:BP74"/>
    <mergeCell ref="BQ74:BW74"/>
    <mergeCell ref="BX74:CD74"/>
    <mergeCell ref="A73:G73"/>
    <mergeCell ref="H73:P73"/>
    <mergeCell ref="Q73:Y73"/>
    <mergeCell ref="Z73:AK73"/>
    <mergeCell ref="AL73:AZ73"/>
    <mergeCell ref="BB73:BG73"/>
    <mergeCell ref="BH71:BP71"/>
    <mergeCell ref="BQ71:BW71"/>
    <mergeCell ref="CS71:DE71"/>
    <mergeCell ref="DF71:DP71"/>
    <mergeCell ref="DQ71:EB71"/>
    <mergeCell ref="EC71:EN71"/>
    <mergeCell ref="A71:G71"/>
    <mergeCell ref="H71:P71"/>
    <mergeCell ref="Q71:Y71"/>
    <mergeCell ref="Z71:AK71"/>
    <mergeCell ref="AL71:AZ71"/>
    <mergeCell ref="BB71:BG71"/>
    <mergeCell ref="DQ112:EB112"/>
    <mergeCell ref="EC112:EN112"/>
    <mergeCell ref="BH113:BP113"/>
    <mergeCell ref="BQ113:BW113"/>
    <mergeCell ref="BX113:CD113"/>
    <mergeCell ref="CE113:CR113"/>
    <mergeCell ref="CS113:DE113"/>
    <mergeCell ref="DF113:DP113"/>
    <mergeCell ref="DQ113:EB113"/>
    <mergeCell ref="EC113:EN113"/>
    <mergeCell ref="BX70:CD70"/>
    <mergeCell ref="CE70:CR70"/>
    <mergeCell ref="AL113:AZ113"/>
    <mergeCell ref="BB113:BG113"/>
    <mergeCell ref="DQ70:EB70"/>
    <mergeCell ref="EC70:EN70"/>
    <mergeCell ref="BX112:CD112"/>
    <mergeCell ref="CE112:CR112"/>
    <mergeCell ref="CS112:DE112"/>
    <mergeCell ref="DF112:DP112"/>
    <mergeCell ref="A70:G70"/>
    <mergeCell ref="H70:P70"/>
    <mergeCell ref="Q70:Y70"/>
    <mergeCell ref="Z70:AK70"/>
    <mergeCell ref="AL70:AZ70"/>
    <mergeCell ref="BB70:BG70"/>
    <mergeCell ref="BH112:BP112"/>
    <mergeCell ref="BQ112:BW112"/>
    <mergeCell ref="BQ111:BW111"/>
    <mergeCell ref="BX111:CD111"/>
    <mergeCell ref="CS70:DE70"/>
    <mergeCell ref="DF70:DP70"/>
    <mergeCell ref="BX71:CD71"/>
    <mergeCell ref="CE71:CR71"/>
    <mergeCell ref="BH70:BP70"/>
    <mergeCell ref="BQ70:BW70"/>
    <mergeCell ref="DF111:DP111"/>
    <mergeCell ref="DQ111:EB111"/>
    <mergeCell ref="DF110:DP110"/>
    <mergeCell ref="DQ110:EB110"/>
    <mergeCell ref="EC111:EN111"/>
    <mergeCell ref="H112:P112"/>
    <mergeCell ref="Q112:Y112"/>
    <mergeCell ref="Z112:AK112"/>
    <mergeCell ref="AL112:AZ112"/>
    <mergeCell ref="BB112:BG112"/>
    <mergeCell ref="EC110:EN110"/>
    <mergeCell ref="A111:G111"/>
    <mergeCell ref="H111:P111"/>
    <mergeCell ref="Q111:Y111"/>
    <mergeCell ref="Z111:AK111"/>
    <mergeCell ref="AL111:AZ111"/>
    <mergeCell ref="BB111:BG111"/>
    <mergeCell ref="BH111:BP111"/>
    <mergeCell ref="CE111:CR111"/>
    <mergeCell ref="CS111:DE111"/>
    <mergeCell ref="BB72:BG72"/>
    <mergeCell ref="BH72:BP72"/>
    <mergeCell ref="BQ72:BW72"/>
    <mergeCell ref="BH110:BP110"/>
    <mergeCell ref="BQ110:BW110"/>
    <mergeCell ref="BX110:CD110"/>
    <mergeCell ref="BH73:BP73"/>
    <mergeCell ref="BQ73:BW73"/>
    <mergeCell ref="BX73:CD73"/>
    <mergeCell ref="BB75:BG75"/>
    <mergeCell ref="CE69:CR69"/>
    <mergeCell ref="CS69:DE69"/>
    <mergeCell ref="DF69:DP69"/>
    <mergeCell ref="DQ69:EB69"/>
    <mergeCell ref="EC69:EN69"/>
    <mergeCell ref="A72:G72"/>
    <mergeCell ref="H72:P72"/>
    <mergeCell ref="Q72:Y72"/>
    <mergeCell ref="Z72:AK72"/>
    <mergeCell ref="AL72:AZ72"/>
    <mergeCell ref="EC68:EN68"/>
    <mergeCell ref="A69:G69"/>
    <mergeCell ref="H69:P69"/>
    <mergeCell ref="Q69:Y69"/>
    <mergeCell ref="Z69:AK69"/>
    <mergeCell ref="AL69:AZ69"/>
    <mergeCell ref="BB69:BG69"/>
    <mergeCell ref="BH69:BP69"/>
    <mergeCell ref="BQ69:BW69"/>
    <mergeCell ref="BX69:CD69"/>
    <mergeCell ref="BH68:BP68"/>
    <mergeCell ref="BQ68:BW68"/>
    <mergeCell ref="BX68:CD68"/>
    <mergeCell ref="CE68:CR68"/>
    <mergeCell ref="CS68:DE68"/>
    <mergeCell ref="DF68:DP68"/>
    <mergeCell ref="A68:G68"/>
    <mergeCell ref="H68:P68"/>
    <mergeCell ref="Q68:Y68"/>
    <mergeCell ref="Z68:AK68"/>
    <mergeCell ref="AL68:AZ68"/>
    <mergeCell ref="BB68:BG68"/>
    <mergeCell ref="DQ109:EB109"/>
    <mergeCell ref="EC109:EN109"/>
    <mergeCell ref="A110:G110"/>
    <mergeCell ref="H110:P110"/>
    <mergeCell ref="Q110:Y110"/>
    <mergeCell ref="Z110:AK110"/>
    <mergeCell ref="AL110:AZ110"/>
    <mergeCell ref="BB110:BG110"/>
    <mergeCell ref="CE110:CR110"/>
    <mergeCell ref="CS110:DE110"/>
    <mergeCell ref="AL67:AZ67"/>
    <mergeCell ref="BB67:BG67"/>
    <mergeCell ref="BH67:BP67"/>
    <mergeCell ref="BQ67:BW67"/>
    <mergeCell ref="BX67:CD67"/>
    <mergeCell ref="EC67:EN67"/>
    <mergeCell ref="BX72:CD72"/>
    <mergeCell ref="CE72:CR72"/>
    <mergeCell ref="CS72:DE72"/>
    <mergeCell ref="DF72:DP72"/>
    <mergeCell ref="DQ72:EB72"/>
    <mergeCell ref="CE67:CR67"/>
    <mergeCell ref="CS67:DE67"/>
    <mergeCell ref="DF67:DP67"/>
    <mergeCell ref="DQ67:EB67"/>
    <mergeCell ref="DQ68:EB68"/>
    <mergeCell ref="BH109:BP109"/>
    <mergeCell ref="BQ109:BW109"/>
    <mergeCell ref="BX109:CD109"/>
    <mergeCell ref="CE109:CR109"/>
    <mergeCell ref="CS109:DE109"/>
    <mergeCell ref="DF109:DP109"/>
    <mergeCell ref="A109:G109"/>
    <mergeCell ref="H109:P109"/>
    <mergeCell ref="Q109:Y109"/>
    <mergeCell ref="Z109:AK109"/>
    <mergeCell ref="AL109:AZ109"/>
    <mergeCell ref="BB109:BG109"/>
    <mergeCell ref="EC72:EN72"/>
    <mergeCell ref="CE108:CR108"/>
    <mergeCell ref="CS108:DE108"/>
    <mergeCell ref="DF108:DP108"/>
    <mergeCell ref="DQ108:EB108"/>
    <mergeCell ref="EC108:EN108"/>
    <mergeCell ref="CE73:CR73"/>
    <mergeCell ref="CS73:DE73"/>
    <mergeCell ref="DF73:DP73"/>
    <mergeCell ref="DQ73:EB73"/>
    <mergeCell ref="EC107:EN107"/>
    <mergeCell ref="A108:G108"/>
    <mergeCell ref="H108:P108"/>
    <mergeCell ref="Q108:Y108"/>
    <mergeCell ref="Z108:AK108"/>
    <mergeCell ref="AL108:AZ108"/>
    <mergeCell ref="BB108:BG108"/>
    <mergeCell ref="BH108:BP108"/>
    <mergeCell ref="BQ108:BW108"/>
    <mergeCell ref="BX108:CD108"/>
    <mergeCell ref="BQ107:BW107"/>
    <mergeCell ref="BX107:CD107"/>
    <mergeCell ref="CE107:CR107"/>
    <mergeCell ref="CS107:DE107"/>
    <mergeCell ref="DF107:DP107"/>
    <mergeCell ref="DQ107:EB107"/>
    <mergeCell ref="A66:G66"/>
    <mergeCell ref="H66:P66"/>
    <mergeCell ref="Q66:Y66"/>
    <mergeCell ref="Z66:AK66"/>
    <mergeCell ref="AL66:AZ66"/>
    <mergeCell ref="BH107:BP107"/>
    <mergeCell ref="A67:G67"/>
    <mergeCell ref="H67:P67"/>
    <mergeCell ref="Q67:Y67"/>
    <mergeCell ref="Z67:AK67"/>
    <mergeCell ref="EC65:EN65"/>
    <mergeCell ref="BB66:BG66"/>
    <mergeCell ref="BH66:BP66"/>
    <mergeCell ref="BQ66:BW66"/>
    <mergeCell ref="BX66:CD66"/>
    <mergeCell ref="CE66:CR66"/>
    <mergeCell ref="CS66:DE66"/>
    <mergeCell ref="DF66:DP66"/>
    <mergeCell ref="DQ66:EB66"/>
    <mergeCell ref="EC66:EN66"/>
    <mergeCell ref="BQ65:BW65"/>
    <mergeCell ref="BX65:CD65"/>
    <mergeCell ref="CE65:CR65"/>
    <mergeCell ref="CS65:DE65"/>
    <mergeCell ref="DF65:DP65"/>
    <mergeCell ref="DQ65:EB65"/>
    <mergeCell ref="EC64:EN64"/>
    <mergeCell ref="CE64:CR64"/>
    <mergeCell ref="A65:G65"/>
    <mergeCell ref="H65:P65"/>
    <mergeCell ref="Q65:Y65"/>
    <mergeCell ref="Z65:AK65"/>
    <mergeCell ref="AL65:AZ65"/>
    <mergeCell ref="BB65:BG65"/>
    <mergeCell ref="BH65:BP65"/>
    <mergeCell ref="BH64:BP64"/>
    <mergeCell ref="DQ64:EB64"/>
    <mergeCell ref="A64:G64"/>
    <mergeCell ref="H64:P64"/>
    <mergeCell ref="Q64:Y64"/>
    <mergeCell ref="Z64:AK64"/>
    <mergeCell ref="AL64:AZ64"/>
    <mergeCell ref="EC63:EN63"/>
    <mergeCell ref="CE60:CR63"/>
    <mergeCell ref="DQ62:EB62"/>
    <mergeCell ref="EC62:EN62"/>
    <mergeCell ref="BH63:BP63"/>
    <mergeCell ref="BQ63:BW63"/>
    <mergeCell ref="BH62:BP62"/>
    <mergeCell ref="BQ62:BW62"/>
    <mergeCell ref="BX62:CD62"/>
    <mergeCell ref="DF61:DP61"/>
    <mergeCell ref="AL62:AZ62"/>
    <mergeCell ref="AL63:AZ63"/>
    <mergeCell ref="BB63:BG63"/>
    <mergeCell ref="BB64:BG64"/>
    <mergeCell ref="BX63:CD63"/>
    <mergeCell ref="CS63:DE63"/>
    <mergeCell ref="BQ64:BW64"/>
    <mergeCell ref="BX64:CD64"/>
    <mergeCell ref="CS64:DE64"/>
    <mergeCell ref="A63:G63"/>
    <mergeCell ref="H63:P63"/>
    <mergeCell ref="Q63:Y63"/>
    <mergeCell ref="Z63:AK63"/>
    <mergeCell ref="BB62:BG62"/>
    <mergeCell ref="CS62:DE62"/>
    <mergeCell ref="A62:G62"/>
    <mergeCell ref="H62:P62"/>
    <mergeCell ref="Q62:Y62"/>
    <mergeCell ref="Z62:AK62"/>
    <mergeCell ref="DQ61:EB61"/>
    <mergeCell ref="EC61:EN61"/>
    <mergeCell ref="DQ60:EB60"/>
    <mergeCell ref="EC60:EN60"/>
    <mergeCell ref="BB107:BG107"/>
    <mergeCell ref="DF62:DP62"/>
    <mergeCell ref="DF63:DP63"/>
    <mergeCell ref="DF64:DP64"/>
    <mergeCell ref="DQ63:EB63"/>
    <mergeCell ref="CS60:DE60"/>
    <mergeCell ref="DF60:DP60"/>
    <mergeCell ref="A107:G107"/>
    <mergeCell ref="H107:P107"/>
    <mergeCell ref="Q107:Y107"/>
    <mergeCell ref="Z107:AK107"/>
    <mergeCell ref="AL107:AZ107"/>
    <mergeCell ref="A61:G61"/>
    <mergeCell ref="BX61:CD61"/>
    <mergeCell ref="CS61:DE61"/>
    <mergeCell ref="Z61:AK61"/>
    <mergeCell ref="AL61:AZ61"/>
    <mergeCell ref="BB61:BG61"/>
    <mergeCell ref="BH61:BP61"/>
    <mergeCell ref="BQ60:BW60"/>
    <mergeCell ref="BX60:CD60"/>
    <mergeCell ref="BQ61:BW61"/>
    <mergeCell ref="BH60:BP60"/>
    <mergeCell ref="A60:G60"/>
    <mergeCell ref="H60:P60"/>
    <mergeCell ref="Q60:Y60"/>
    <mergeCell ref="Z60:AK60"/>
    <mergeCell ref="AL60:AZ60"/>
    <mergeCell ref="BB60:BG60"/>
    <mergeCell ref="H61:P61"/>
    <mergeCell ref="Q61:Y61"/>
    <mergeCell ref="BX106:CD106"/>
    <mergeCell ref="CE106:CR106"/>
    <mergeCell ref="CS106:DE106"/>
    <mergeCell ref="DF106:DP106"/>
    <mergeCell ref="BH106:BP106"/>
    <mergeCell ref="BQ106:BW106"/>
    <mergeCell ref="BX105:CD105"/>
    <mergeCell ref="CE105:CR105"/>
    <mergeCell ref="DQ106:EB106"/>
    <mergeCell ref="EC106:EN106"/>
    <mergeCell ref="DQ59:EB59"/>
    <mergeCell ref="EC59:EN59"/>
    <mergeCell ref="A106:G106"/>
    <mergeCell ref="H106:P106"/>
    <mergeCell ref="Q106:Y106"/>
    <mergeCell ref="Z106:AK106"/>
    <mergeCell ref="AL106:AZ106"/>
    <mergeCell ref="BB106:BG106"/>
    <mergeCell ref="A59:G59"/>
    <mergeCell ref="H59:P59"/>
    <mergeCell ref="Q59:Y59"/>
    <mergeCell ref="Z59:AK59"/>
    <mergeCell ref="AL59:AZ59"/>
    <mergeCell ref="BB59:BG59"/>
    <mergeCell ref="CS105:DE105"/>
    <mergeCell ref="DF105:DP105"/>
    <mergeCell ref="DQ105:EB105"/>
    <mergeCell ref="EC105:EN105"/>
    <mergeCell ref="DQ58:EB58"/>
    <mergeCell ref="EC58:EN58"/>
    <mergeCell ref="CS58:DE58"/>
    <mergeCell ref="DF58:DP58"/>
    <mergeCell ref="CS59:DE59"/>
    <mergeCell ref="DF59:DP59"/>
    <mergeCell ref="A105:G105"/>
    <mergeCell ref="H105:P105"/>
    <mergeCell ref="Q105:Y105"/>
    <mergeCell ref="Z105:AK105"/>
    <mergeCell ref="AL105:AZ105"/>
    <mergeCell ref="BB105:BG105"/>
    <mergeCell ref="BH105:BP105"/>
    <mergeCell ref="BQ105:BW105"/>
    <mergeCell ref="BH58:BP58"/>
    <mergeCell ref="BQ58:BW58"/>
    <mergeCell ref="BX58:CD58"/>
    <mergeCell ref="CE58:CR58"/>
    <mergeCell ref="BH59:BP59"/>
    <mergeCell ref="BQ59:BW59"/>
    <mergeCell ref="BX59:CD59"/>
    <mergeCell ref="CE59:CR59"/>
    <mergeCell ref="A58:G58"/>
    <mergeCell ref="H58:P58"/>
    <mergeCell ref="Q58:Y58"/>
    <mergeCell ref="Z58:AK58"/>
    <mergeCell ref="AL58:AZ58"/>
    <mergeCell ref="BB58:BG58"/>
    <mergeCell ref="BX57:CD57"/>
    <mergeCell ref="CE57:CR57"/>
    <mergeCell ref="CS57:DE57"/>
    <mergeCell ref="DF57:DP57"/>
    <mergeCell ref="DQ57:EB57"/>
    <mergeCell ref="EC57:EN57"/>
    <mergeCell ref="DQ56:EB56"/>
    <mergeCell ref="EC56:EN56"/>
    <mergeCell ref="A57:G57"/>
    <mergeCell ref="H57:P57"/>
    <mergeCell ref="Q57:Y57"/>
    <mergeCell ref="Z57:AK57"/>
    <mergeCell ref="AL57:AZ57"/>
    <mergeCell ref="BB57:BG57"/>
    <mergeCell ref="BH57:BP57"/>
    <mergeCell ref="BQ57:BW57"/>
    <mergeCell ref="BH56:BP56"/>
    <mergeCell ref="BQ56:BW56"/>
    <mergeCell ref="BX56:CD56"/>
    <mergeCell ref="CE56:CR56"/>
    <mergeCell ref="CS56:DE56"/>
    <mergeCell ref="DF56:DP56"/>
    <mergeCell ref="A56:G56"/>
    <mergeCell ref="H56:P56"/>
    <mergeCell ref="Q56:Y56"/>
    <mergeCell ref="Z56:AK56"/>
    <mergeCell ref="AL56:AZ56"/>
    <mergeCell ref="BB56:BG56"/>
    <mergeCell ref="J212:EW212"/>
    <mergeCell ref="EC12:EN14"/>
    <mergeCell ref="BB4:EN4"/>
    <mergeCell ref="BB5:EN5"/>
    <mergeCell ref="BB6:EN6"/>
    <mergeCell ref="BB7:EN7"/>
    <mergeCell ref="BB8:EN8"/>
    <mergeCell ref="BB30:BG30"/>
    <mergeCell ref="BH30:BP30"/>
    <mergeCell ref="BQ30:BW30"/>
    <mergeCell ref="BX30:CD30"/>
    <mergeCell ref="EC15:EN15"/>
    <mergeCell ref="A12:C14"/>
    <mergeCell ref="CE35:CR35"/>
    <mergeCell ref="CS35:DE35"/>
    <mergeCell ref="DF35:DP35"/>
    <mergeCell ref="DQ35:EB35"/>
    <mergeCell ref="EC35:EN35"/>
    <mergeCell ref="A30:G30"/>
    <mergeCell ref="H30:P30"/>
    <mergeCell ref="Q30:Y30"/>
    <mergeCell ref="Z30:AK30"/>
    <mergeCell ref="AL30:AZ30"/>
    <mergeCell ref="EC34:EN34"/>
    <mergeCell ref="A35:G35"/>
    <mergeCell ref="H35:P35"/>
    <mergeCell ref="Q35:Y35"/>
    <mergeCell ref="Z35:AK35"/>
    <mergeCell ref="AL35:AZ35"/>
    <mergeCell ref="BB35:BG35"/>
    <mergeCell ref="BH35:BP35"/>
    <mergeCell ref="BQ35:BW35"/>
    <mergeCell ref="BX35:CD35"/>
    <mergeCell ref="BQ34:BW34"/>
    <mergeCell ref="BX34:CD34"/>
    <mergeCell ref="CE34:CR34"/>
    <mergeCell ref="BH34:BP34"/>
    <mergeCell ref="CS34:DE34"/>
    <mergeCell ref="DF34:DP34"/>
    <mergeCell ref="DQ34:EB34"/>
    <mergeCell ref="DF29:DP29"/>
    <mergeCell ref="DQ29:EB29"/>
    <mergeCell ref="EC29:EN29"/>
    <mergeCell ref="EC31:EN31"/>
    <mergeCell ref="DQ32:EB32"/>
    <mergeCell ref="EC32:EN32"/>
    <mergeCell ref="DQ33:EB33"/>
    <mergeCell ref="A34:G34"/>
    <mergeCell ref="H34:P34"/>
    <mergeCell ref="Q34:Y34"/>
    <mergeCell ref="Z34:AK34"/>
    <mergeCell ref="AL34:AZ34"/>
    <mergeCell ref="BB34:BG34"/>
    <mergeCell ref="BB29:BG29"/>
    <mergeCell ref="BH29:BP29"/>
    <mergeCell ref="BQ29:BW29"/>
    <mergeCell ref="BX29:CD29"/>
    <mergeCell ref="CE29:CR29"/>
    <mergeCell ref="CS29:DE29"/>
    <mergeCell ref="CE28:CR28"/>
    <mergeCell ref="CS28:DE28"/>
    <mergeCell ref="DF28:DP28"/>
    <mergeCell ref="DQ28:EB28"/>
    <mergeCell ref="EC28:EN28"/>
    <mergeCell ref="A29:G29"/>
    <mergeCell ref="H29:P29"/>
    <mergeCell ref="Q29:Y29"/>
    <mergeCell ref="Z29:AK29"/>
    <mergeCell ref="AL29:AZ29"/>
    <mergeCell ref="EC27:EN27"/>
    <mergeCell ref="A28:G28"/>
    <mergeCell ref="H28:P28"/>
    <mergeCell ref="Q28:Y28"/>
    <mergeCell ref="Z28:AK28"/>
    <mergeCell ref="AL28:AZ28"/>
    <mergeCell ref="BB28:BG28"/>
    <mergeCell ref="BH28:BP28"/>
    <mergeCell ref="BQ28:BW28"/>
    <mergeCell ref="BX28:CD28"/>
    <mergeCell ref="BB27:BG27"/>
    <mergeCell ref="BH27:BP27"/>
    <mergeCell ref="BQ27:BW27"/>
    <mergeCell ref="BX27:CD27"/>
    <mergeCell ref="CE27:CR27"/>
    <mergeCell ref="CS27:DE27"/>
    <mergeCell ref="DQ43:EB43"/>
    <mergeCell ref="EC43:EN43"/>
    <mergeCell ref="A26:G26"/>
    <mergeCell ref="H26:P26"/>
    <mergeCell ref="Q26:Y26"/>
    <mergeCell ref="Z26:AK26"/>
    <mergeCell ref="AL26:AZ26"/>
    <mergeCell ref="BB26:BG26"/>
    <mergeCell ref="BH26:BP26"/>
    <mergeCell ref="BQ26:BW26"/>
    <mergeCell ref="BH43:BP43"/>
    <mergeCell ref="BQ43:BW43"/>
    <mergeCell ref="BX43:CD43"/>
    <mergeCell ref="CE43:CR43"/>
    <mergeCell ref="CS43:DE43"/>
    <mergeCell ref="DF43:DP43"/>
    <mergeCell ref="A43:G43"/>
    <mergeCell ref="H43:P43"/>
    <mergeCell ref="Q43:Y43"/>
    <mergeCell ref="Z43:AK43"/>
    <mergeCell ref="AL43:AZ43"/>
    <mergeCell ref="BB43:BG43"/>
    <mergeCell ref="BH42:BP42"/>
    <mergeCell ref="BQ42:BW42"/>
    <mergeCell ref="BX42:CD42"/>
    <mergeCell ref="CE42:CR42"/>
    <mergeCell ref="CS42:DE42"/>
    <mergeCell ref="DF42:DP42"/>
    <mergeCell ref="A42:G42"/>
    <mergeCell ref="H42:P42"/>
    <mergeCell ref="Q42:Y42"/>
    <mergeCell ref="Z42:AK42"/>
    <mergeCell ref="AL42:AZ42"/>
    <mergeCell ref="BB42:BG42"/>
    <mergeCell ref="A1:ES1"/>
    <mergeCell ref="A4:AZ4"/>
    <mergeCell ref="A5:AZ5"/>
    <mergeCell ref="A6:AZ6"/>
    <mergeCell ref="A8:AZ8"/>
    <mergeCell ref="A9:AZ9"/>
    <mergeCell ref="A2:EN2"/>
    <mergeCell ref="AL3:CD3"/>
    <mergeCell ref="A10:AZ10"/>
    <mergeCell ref="A7:AZ7"/>
    <mergeCell ref="BB9:EN9"/>
    <mergeCell ref="BB10:EN10"/>
    <mergeCell ref="H12:P14"/>
    <mergeCell ref="Q12:Y14"/>
    <mergeCell ref="Z12:DP12"/>
    <mergeCell ref="DQ12:EB14"/>
    <mergeCell ref="Z13:AK14"/>
    <mergeCell ref="AL13:AZ14"/>
    <mergeCell ref="CS14:DE14"/>
    <mergeCell ref="DF14:DP14"/>
    <mergeCell ref="BQ13:CD13"/>
    <mergeCell ref="CE13:CR14"/>
    <mergeCell ref="CS13:DP13"/>
    <mergeCell ref="BB14:BG14"/>
    <mergeCell ref="BH14:BP14"/>
    <mergeCell ref="BQ14:BW14"/>
    <mergeCell ref="BX14:CD14"/>
    <mergeCell ref="BH15:BP15"/>
    <mergeCell ref="BQ15:BW15"/>
    <mergeCell ref="A15:G15"/>
    <mergeCell ref="H15:P15"/>
    <mergeCell ref="Q15:Y15"/>
    <mergeCell ref="Z15:AK15"/>
    <mergeCell ref="AL15:AZ15"/>
    <mergeCell ref="BB15:BG15"/>
    <mergeCell ref="DQ15:EB15"/>
    <mergeCell ref="DF15:DP15"/>
    <mergeCell ref="DQ16:EB16"/>
    <mergeCell ref="DQ42:EB42"/>
    <mergeCell ref="EC42:EN42"/>
    <mergeCell ref="BX15:CD15"/>
    <mergeCell ref="CE15:CR15"/>
    <mergeCell ref="CS15:DE15"/>
    <mergeCell ref="DF27:DP27"/>
    <mergeCell ref="DQ27:EB27"/>
    <mergeCell ref="A16:G16"/>
    <mergeCell ref="H16:P16"/>
    <mergeCell ref="Q16:Y16"/>
    <mergeCell ref="Z16:AK16"/>
    <mergeCell ref="AL16:AZ16"/>
    <mergeCell ref="BB16:BG16"/>
    <mergeCell ref="BH16:BP16"/>
    <mergeCell ref="BQ16:BW16"/>
    <mergeCell ref="BX16:CD16"/>
    <mergeCell ref="CE16:CR16"/>
    <mergeCell ref="CS16:DE16"/>
    <mergeCell ref="DF16:DP16"/>
    <mergeCell ref="EC16:EN16"/>
    <mergeCell ref="A17:G17"/>
    <mergeCell ref="H17:P17"/>
    <mergeCell ref="Q17:Y17"/>
    <mergeCell ref="Z17:AK17"/>
    <mergeCell ref="AL17:AZ17"/>
    <mergeCell ref="BB17:BG17"/>
    <mergeCell ref="BH17:BP17"/>
    <mergeCell ref="BQ17:BW17"/>
    <mergeCell ref="BX17:CD17"/>
    <mergeCell ref="CE17:CR17"/>
    <mergeCell ref="CS17:DE17"/>
    <mergeCell ref="DF17:DP17"/>
    <mergeCell ref="DQ17:EB17"/>
    <mergeCell ref="EC17:EN17"/>
    <mergeCell ref="A18:G18"/>
    <mergeCell ref="H18:P18"/>
    <mergeCell ref="Q18:Y18"/>
    <mergeCell ref="Z18:AK18"/>
    <mergeCell ref="AL18:AZ18"/>
    <mergeCell ref="BB18:BG18"/>
    <mergeCell ref="BH18:BP18"/>
    <mergeCell ref="BQ18:BW18"/>
    <mergeCell ref="BX18:CD18"/>
    <mergeCell ref="CE18:CR18"/>
    <mergeCell ref="CS18:DE18"/>
    <mergeCell ref="DF18:DP18"/>
    <mergeCell ref="DQ18:EB18"/>
    <mergeCell ref="EC18:EN18"/>
    <mergeCell ref="A20:G20"/>
    <mergeCell ref="H20:P20"/>
    <mergeCell ref="Q20:Y20"/>
    <mergeCell ref="Z20:AK20"/>
    <mergeCell ref="AL20:AZ20"/>
    <mergeCell ref="BB20:BG20"/>
    <mergeCell ref="BH20:BP20"/>
    <mergeCell ref="BQ20:BW20"/>
    <mergeCell ref="BX20:CD20"/>
    <mergeCell ref="CE20:CR20"/>
    <mergeCell ref="CS20:DE20"/>
    <mergeCell ref="DF20:DP20"/>
    <mergeCell ref="DQ20:EB20"/>
    <mergeCell ref="EC20:EN20"/>
    <mergeCell ref="A21:G21"/>
    <mergeCell ref="H21:P21"/>
    <mergeCell ref="Q21:Y21"/>
    <mergeCell ref="Z21:AK21"/>
    <mergeCell ref="AL21:AZ21"/>
    <mergeCell ref="BB21:BG21"/>
    <mergeCell ref="BH21:BP21"/>
    <mergeCell ref="BQ21:BW21"/>
    <mergeCell ref="BX21:CD21"/>
    <mergeCell ref="CE21:CR21"/>
    <mergeCell ref="CS21:DE21"/>
    <mergeCell ref="DF21:DP21"/>
    <mergeCell ref="DQ21:EB21"/>
    <mergeCell ref="EC21:EN21"/>
    <mergeCell ref="A22:G22"/>
    <mergeCell ref="H22:P22"/>
    <mergeCell ref="Q22:Y22"/>
    <mergeCell ref="Z22:AK22"/>
    <mergeCell ref="AL22:AZ22"/>
    <mergeCell ref="BB22:BG22"/>
    <mergeCell ref="BH22:BP22"/>
    <mergeCell ref="BQ22:BW22"/>
    <mergeCell ref="BX22:CD22"/>
    <mergeCell ref="CE22:CR22"/>
    <mergeCell ref="CS22:DE22"/>
    <mergeCell ref="DF22:DP22"/>
    <mergeCell ref="DQ22:EB22"/>
    <mergeCell ref="EC22:EN22"/>
    <mergeCell ref="A23:G23"/>
    <mergeCell ref="H23:P23"/>
    <mergeCell ref="Q23:Y23"/>
    <mergeCell ref="Z23:AK23"/>
    <mergeCell ref="AL23:AZ23"/>
    <mergeCell ref="BB23:BG23"/>
    <mergeCell ref="BH23:BP23"/>
    <mergeCell ref="BQ23:BW23"/>
    <mergeCell ref="BX23:CD23"/>
    <mergeCell ref="CE23:CR23"/>
    <mergeCell ref="CS23:DE23"/>
    <mergeCell ref="DF23:DP23"/>
    <mergeCell ref="DQ23:EB23"/>
    <mergeCell ref="EC23:EN23"/>
    <mergeCell ref="BX26:CD26"/>
    <mergeCell ref="CE26:CR26"/>
    <mergeCell ref="CS26:DE26"/>
    <mergeCell ref="DF26:DP26"/>
    <mergeCell ref="DQ26:EB26"/>
    <mergeCell ref="EC26:EN26"/>
    <mergeCell ref="DF24:DP24"/>
    <mergeCell ref="DQ24:EB24"/>
    <mergeCell ref="EC24:EN24"/>
    <mergeCell ref="A24:G24"/>
    <mergeCell ref="H24:P24"/>
    <mergeCell ref="Q24:Y24"/>
    <mergeCell ref="Z24:AK24"/>
    <mergeCell ref="AL24:AZ24"/>
    <mergeCell ref="A27:G27"/>
    <mergeCell ref="H27:P27"/>
    <mergeCell ref="Q27:Y27"/>
    <mergeCell ref="Z27:AK27"/>
    <mergeCell ref="AL27:AZ27"/>
    <mergeCell ref="BB24:BG24"/>
    <mergeCell ref="BH24:BP24"/>
    <mergeCell ref="BQ24:BW24"/>
    <mergeCell ref="BX24:CD24"/>
    <mergeCell ref="CE24:CR24"/>
    <mergeCell ref="CS24:DE24"/>
    <mergeCell ref="CE30:CR30"/>
    <mergeCell ref="CS30:DE30"/>
    <mergeCell ref="DF30:DP30"/>
    <mergeCell ref="DQ30:EB30"/>
    <mergeCell ref="EC30:EN30"/>
    <mergeCell ref="A25:G25"/>
    <mergeCell ref="H25:P25"/>
    <mergeCell ref="Q25:Y25"/>
    <mergeCell ref="Z25:AK25"/>
    <mergeCell ref="AL25:AZ25"/>
    <mergeCell ref="BB25:BG25"/>
    <mergeCell ref="BH25:BP25"/>
    <mergeCell ref="BQ25:BW25"/>
    <mergeCell ref="BX25:CD25"/>
    <mergeCell ref="CE25:CR25"/>
    <mergeCell ref="CS25:DE25"/>
    <mergeCell ref="DF25:DP25"/>
    <mergeCell ref="DQ25:EB25"/>
    <mergeCell ref="EC25:EN25"/>
    <mergeCell ref="A31:G31"/>
    <mergeCell ref="H31:P31"/>
    <mergeCell ref="Q31:Y31"/>
    <mergeCell ref="Z31:AK31"/>
    <mergeCell ref="AL31:AZ31"/>
    <mergeCell ref="BB31:BG31"/>
    <mergeCell ref="BH31:BP31"/>
    <mergeCell ref="BQ31:BW31"/>
    <mergeCell ref="BX31:CD31"/>
    <mergeCell ref="CE31:CR31"/>
    <mergeCell ref="CS31:DE31"/>
    <mergeCell ref="DF31:DP31"/>
    <mergeCell ref="DQ31:EB31"/>
    <mergeCell ref="A32:G32"/>
    <mergeCell ref="H32:P32"/>
    <mergeCell ref="Q32:Y32"/>
    <mergeCell ref="Z32:AK32"/>
    <mergeCell ref="AL32:AZ32"/>
    <mergeCell ref="BB32:BG32"/>
    <mergeCell ref="BH32:BP32"/>
    <mergeCell ref="BQ32:BW32"/>
    <mergeCell ref="BX32:CD32"/>
    <mergeCell ref="CE32:CR32"/>
    <mergeCell ref="CS32:DE32"/>
    <mergeCell ref="DF32:DP32"/>
    <mergeCell ref="A33:G33"/>
    <mergeCell ref="H33:P33"/>
    <mergeCell ref="Q33:Y33"/>
    <mergeCell ref="Z33:AK33"/>
    <mergeCell ref="AL33:AZ33"/>
    <mergeCell ref="BB33:BG33"/>
    <mergeCell ref="BH33:BP33"/>
    <mergeCell ref="BQ33:BW33"/>
    <mergeCell ref="BX33:CD33"/>
    <mergeCell ref="CE33:CR33"/>
    <mergeCell ref="CS33:DE33"/>
    <mergeCell ref="DF33:DP33"/>
    <mergeCell ref="EC33:EN33"/>
    <mergeCell ref="A36:G36"/>
    <mergeCell ref="H36:P36"/>
    <mergeCell ref="Q36:Y36"/>
    <mergeCell ref="Z36:AK36"/>
    <mergeCell ref="AL36:AZ36"/>
    <mergeCell ref="BB36:BG36"/>
    <mergeCell ref="BH36:BP36"/>
    <mergeCell ref="BQ36:BW36"/>
    <mergeCell ref="BX36:CD36"/>
    <mergeCell ref="CE36:CR36"/>
    <mergeCell ref="CS36:DE36"/>
    <mergeCell ref="DF36:DP36"/>
    <mergeCell ref="DQ36:EB36"/>
    <mergeCell ref="EC36:EN36"/>
    <mergeCell ref="A37:G37"/>
    <mergeCell ref="H37:P37"/>
    <mergeCell ref="Q37:Y37"/>
    <mergeCell ref="Z37:AK37"/>
    <mergeCell ref="AL37:AZ37"/>
    <mergeCell ref="BB37:BG37"/>
    <mergeCell ref="BH37:BP37"/>
    <mergeCell ref="BQ37:BW37"/>
    <mergeCell ref="BX37:CD37"/>
    <mergeCell ref="CE37:CR37"/>
    <mergeCell ref="CS37:DE37"/>
    <mergeCell ref="DF37:DP37"/>
    <mergeCell ref="DQ37:EB37"/>
    <mergeCell ref="EC37:EN37"/>
    <mergeCell ref="BA13:BP13"/>
    <mergeCell ref="DQ19:EB19"/>
    <mergeCell ref="EC19:EN19"/>
    <mergeCell ref="BH19:BP19"/>
    <mergeCell ref="BQ19:BW19"/>
    <mergeCell ref="BX19:CD19"/>
    <mergeCell ref="CE19:CR19"/>
    <mergeCell ref="A38:G38"/>
    <mergeCell ref="H38:P38"/>
    <mergeCell ref="Q38:Y38"/>
    <mergeCell ref="Z38:AK38"/>
    <mergeCell ref="AL38:AZ38"/>
    <mergeCell ref="BB38:BG38"/>
    <mergeCell ref="BH38:BP38"/>
    <mergeCell ref="BQ38:BW38"/>
    <mergeCell ref="BX38:CD38"/>
    <mergeCell ref="CE38:CR38"/>
    <mergeCell ref="CS38:DE38"/>
    <mergeCell ref="DF38:DP38"/>
    <mergeCell ref="DQ38:EB38"/>
    <mergeCell ref="EC38:EN38"/>
    <mergeCell ref="A39:G39"/>
    <mergeCell ref="H39:P39"/>
    <mergeCell ref="Q39:Y39"/>
    <mergeCell ref="Z39:AK39"/>
    <mergeCell ref="AL39:AZ39"/>
    <mergeCell ref="BB39:BG39"/>
    <mergeCell ref="BH39:BP39"/>
    <mergeCell ref="BQ39:BW39"/>
    <mergeCell ref="BX39:CD39"/>
    <mergeCell ref="CE39:CR39"/>
    <mergeCell ref="CS39:DE39"/>
    <mergeCell ref="DF39:DP39"/>
    <mergeCell ref="DQ39:EB39"/>
    <mergeCell ref="EC39:EN39"/>
    <mergeCell ref="A40:G40"/>
    <mergeCell ref="H40:P40"/>
    <mergeCell ref="Q40:Y40"/>
    <mergeCell ref="Z40:AK40"/>
    <mergeCell ref="AL40:AZ40"/>
    <mergeCell ref="BB40:BG40"/>
    <mergeCell ref="BH40:BP40"/>
    <mergeCell ref="BQ40:BW40"/>
    <mergeCell ref="BX40:CD40"/>
    <mergeCell ref="CE40:CR40"/>
    <mergeCell ref="CS40:DE40"/>
    <mergeCell ref="DF40:DP40"/>
    <mergeCell ref="DQ40:EB40"/>
    <mergeCell ref="EC40:EN40"/>
    <mergeCell ref="A41:G41"/>
    <mergeCell ref="H41:P41"/>
    <mergeCell ref="Q41:Y41"/>
    <mergeCell ref="Z41:AK41"/>
    <mergeCell ref="AL41:AZ41"/>
    <mergeCell ref="BB41:BG41"/>
    <mergeCell ref="DQ41:EB41"/>
    <mergeCell ref="EC41:EN41"/>
    <mergeCell ref="BH41:BP41"/>
    <mergeCell ref="BQ41:BW41"/>
    <mergeCell ref="BX41:CD41"/>
    <mergeCell ref="CE41:CR41"/>
    <mergeCell ref="CS41:DE41"/>
    <mergeCell ref="DF41:DP41"/>
    <mergeCell ref="CS19:DE19"/>
    <mergeCell ref="DF19:DP19"/>
    <mergeCell ref="A19:G19"/>
    <mergeCell ref="H19:P19"/>
    <mergeCell ref="Q19:Y19"/>
    <mergeCell ref="Z19:AK19"/>
    <mergeCell ref="AL19:AZ19"/>
    <mergeCell ref="BB19:BG19"/>
    <mergeCell ref="A44:G44"/>
    <mergeCell ref="H44:P44"/>
    <mergeCell ref="Q44:Y44"/>
    <mergeCell ref="Z44:AK44"/>
    <mergeCell ref="AL44:AZ44"/>
    <mergeCell ref="BB44:BG44"/>
    <mergeCell ref="BH44:BP44"/>
    <mergeCell ref="BQ44:BW44"/>
    <mergeCell ref="BX44:CD44"/>
    <mergeCell ref="CE44:CR44"/>
    <mergeCell ref="CS44:DE44"/>
    <mergeCell ref="DF44:DP44"/>
    <mergeCell ref="DQ44:EB44"/>
    <mergeCell ref="EC44:EN44"/>
    <mergeCell ref="A45:G45"/>
    <mergeCell ref="H45:P45"/>
    <mergeCell ref="Q45:Y45"/>
    <mergeCell ref="Z45:AK45"/>
    <mergeCell ref="AL45:AZ45"/>
    <mergeCell ref="BB45:BG45"/>
    <mergeCell ref="BH45:BP45"/>
    <mergeCell ref="BQ45:BW45"/>
    <mergeCell ref="BX45:CD45"/>
    <mergeCell ref="CE45:CR45"/>
    <mergeCell ref="CS45:DE45"/>
    <mergeCell ref="DF45:DP45"/>
    <mergeCell ref="DQ45:EB45"/>
    <mergeCell ref="EC45:EN45"/>
    <mergeCell ref="A46:G46"/>
    <mergeCell ref="H46:P46"/>
    <mergeCell ref="Q46:Y46"/>
    <mergeCell ref="Z46:AK46"/>
    <mergeCell ref="AL46:AZ46"/>
    <mergeCell ref="BB46:BG46"/>
    <mergeCell ref="BH46:BP46"/>
    <mergeCell ref="BQ46:BW46"/>
    <mergeCell ref="BX46:CD46"/>
    <mergeCell ref="CE46:CR46"/>
    <mergeCell ref="CS46:DE46"/>
    <mergeCell ref="DF46:DP46"/>
    <mergeCell ref="DQ46:EB46"/>
    <mergeCell ref="EC46:EN46"/>
    <mergeCell ref="A47:G47"/>
    <mergeCell ref="H47:P47"/>
    <mergeCell ref="Q47:Y47"/>
    <mergeCell ref="Z47:AK47"/>
    <mergeCell ref="AL47:AZ47"/>
    <mergeCell ref="BB47:BG47"/>
    <mergeCell ref="BH47:BP47"/>
    <mergeCell ref="BQ47:BW47"/>
    <mergeCell ref="BX47:CD47"/>
    <mergeCell ref="CE47:CR47"/>
    <mergeCell ref="CS47:DE47"/>
    <mergeCell ref="DF47:DP47"/>
    <mergeCell ref="DQ47:EB47"/>
    <mergeCell ref="EC47:EN47"/>
    <mergeCell ref="A48:G48"/>
    <mergeCell ref="H48:P48"/>
    <mergeCell ref="Q48:Y48"/>
    <mergeCell ref="Z48:AK48"/>
    <mergeCell ref="AL48:AZ48"/>
    <mergeCell ref="BB48:BG48"/>
    <mergeCell ref="BH48:BP48"/>
    <mergeCell ref="BQ48:BW48"/>
    <mergeCell ref="BX48:CD48"/>
    <mergeCell ref="CE48:CR48"/>
    <mergeCell ref="CS48:DE48"/>
    <mergeCell ref="DF48:DP48"/>
    <mergeCell ref="DQ48:EB48"/>
    <mergeCell ref="EC48:EN48"/>
    <mergeCell ref="A49:G49"/>
    <mergeCell ref="H49:P49"/>
    <mergeCell ref="Q49:Y49"/>
    <mergeCell ref="Z49:AK49"/>
    <mergeCell ref="AL49:AZ49"/>
    <mergeCell ref="BB49:BG49"/>
    <mergeCell ref="BH49:BP49"/>
    <mergeCell ref="BQ49:BW49"/>
    <mergeCell ref="BX49:CD49"/>
    <mergeCell ref="CE49:CR49"/>
    <mergeCell ref="CS49:DE49"/>
    <mergeCell ref="DF49:DP49"/>
    <mergeCell ref="DQ49:EB49"/>
    <mergeCell ref="EC49:EN49"/>
    <mergeCell ref="A50:G50"/>
    <mergeCell ref="H50:P50"/>
    <mergeCell ref="Q50:Y50"/>
    <mergeCell ref="Z50:AK50"/>
    <mergeCell ref="AL50:AZ50"/>
    <mergeCell ref="BB50:BG50"/>
    <mergeCell ref="BH50:BP50"/>
    <mergeCell ref="BQ50:BW50"/>
    <mergeCell ref="BX50:CD50"/>
    <mergeCell ref="CE50:CR50"/>
    <mergeCell ref="CS50:DE50"/>
    <mergeCell ref="DF50:DP50"/>
    <mergeCell ref="DQ50:EB50"/>
    <mergeCell ref="EC50:EN50"/>
    <mergeCell ref="A51:G51"/>
    <mergeCell ref="H51:P51"/>
    <mergeCell ref="Q51:Y51"/>
    <mergeCell ref="Z51:AK51"/>
    <mergeCell ref="AL51:AZ51"/>
    <mergeCell ref="BB51:BG51"/>
    <mergeCell ref="BH51:BP51"/>
    <mergeCell ref="BQ51:BW51"/>
    <mergeCell ref="BX51:CD51"/>
    <mergeCell ref="CE51:CR51"/>
    <mergeCell ref="CS51:DE51"/>
    <mergeCell ref="DF51:DP51"/>
    <mergeCell ref="DQ51:EB51"/>
    <mergeCell ref="EC51:EN51"/>
    <mergeCell ref="DF52:DP52"/>
    <mergeCell ref="A52:G52"/>
    <mergeCell ref="H52:P52"/>
    <mergeCell ref="Q52:Y52"/>
    <mergeCell ref="Z52:AK52"/>
    <mergeCell ref="AL52:AZ52"/>
    <mergeCell ref="BB52:BG52"/>
    <mergeCell ref="BH53:BP53"/>
    <mergeCell ref="BH52:BP52"/>
    <mergeCell ref="BQ52:BW52"/>
    <mergeCell ref="BX52:CD52"/>
    <mergeCell ref="CE52:CR52"/>
    <mergeCell ref="CS52:DE52"/>
    <mergeCell ref="BX53:CD53"/>
    <mergeCell ref="CE53:CR53"/>
    <mergeCell ref="CS53:DE53"/>
    <mergeCell ref="CE55:CR55"/>
    <mergeCell ref="EC53:EN53"/>
    <mergeCell ref="DQ52:EB52"/>
    <mergeCell ref="EC52:EN52"/>
    <mergeCell ref="A53:G53"/>
    <mergeCell ref="H53:P53"/>
    <mergeCell ref="Q53:Y53"/>
    <mergeCell ref="Z53:AK53"/>
    <mergeCell ref="AL53:AZ53"/>
    <mergeCell ref="BB53:BG53"/>
    <mergeCell ref="DF53:DP53"/>
    <mergeCell ref="DQ53:EB53"/>
    <mergeCell ref="BQ53:BW53"/>
    <mergeCell ref="CS55:DE55"/>
    <mergeCell ref="DF55:DP55"/>
    <mergeCell ref="A55:G55"/>
    <mergeCell ref="H55:P55"/>
    <mergeCell ref="Q55:Y55"/>
    <mergeCell ref="Z55:AK55"/>
    <mergeCell ref="AL55:AZ55"/>
    <mergeCell ref="BB55:BG55"/>
    <mergeCell ref="BQ55:BW55"/>
    <mergeCell ref="BX55:CD55"/>
    <mergeCell ref="DQ55:EB55"/>
    <mergeCell ref="EC55:EN55"/>
    <mergeCell ref="A54:G54"/>
    <mergeCell ref="H54:P54"/>
    <mergeCell ref="Q54:Y54"/>
    <mergeCell ref="Z54:AK54"/>
    <mergeCell ref="AL54:AZ54"/>
    <mergeCell ref="BB54:BG54"/>
    <mergeCell ref="BH54:BP54"/>
    <mergeCell ref="BH55:BP55"/>
    <mergeCell ref="EC54:EN54"/>
    <mergeCell ref="BQ54:BW54"/>
    <mergeCell ref="BX54:CD54"/>
    <mergeCell ref="CE54:CR54"/>
    <mergeCell ref="CS54:DE54"/>
    <mergeCell ref="DF54:DP54"/>
    <mergeCell ref="DQ54:EB54"/>
    <mergeCell ref="A118:G118"/>
    <mergeCell ref="H118:P118"/>
    <mergeCell ref="Q118:Y118"/>
    <mergeCell ref="Z118:AK118"/>
    <mergeCell ref="AL118:AZ118"/>
    <mergeCell ref="BB118:BG118"/>
    <mergeCell ref="DQ118:EB118"/>
    <mergeCell ref="EC118:EN118"/>
    <mergeCell ref="BH118:BP118"/>
    <mergeCell ref="BQ118:BW118"/>
    <mergeCell ref="BX118:CD118"/>
    <mergeCell ref="CE118:CR118"/>
    <mergeCell ref="CS118:DE118"/>
    <mergeCell ref="DF118:DP118"/>
    <mergeCell ref="A144:G144"/>
    <mergeCell ref="H144:P144"/>
    <mergeCell ref="Q144:Y144"/>
    <mergeCell ref="Z144:AK144"/>
    <mergeCell ref="AL144:AZ144"/>
    <mergeCell ref="BB144:BG144"/>
    <mergeCell ref="BH144:BP144"/>
    <mergeCell ref="BQ144:BW144"/>
    <mergeCell ref="BX144:CD144"/>
    <mergeCell ref="CE144:CR144"/>
    <mergeCell ref="CS144:DE144"/>
    <mergeCell ref="DF144:DP144"/>
    <mergeCell ref="DQ144:EB144"/>
    <mergeCell ref="EC144:EN144"/>
    <mergeCell ref="A145:G145"/>
    <mergeCell ref="H145:P145"/>
    <mergeCell ref="Q145:Y145"/>
    <mergeCell ref="Z145:AK145"/>
    <mergeCell ref="AL145:AZ145"/>
    <mergeCell ref="BB145:BG145"/>
    <mergeCell ref="BH145:BP145"/>
    <mergeCell ref="BQ145:BW145"/>
    <mergeCell ref="BX145:CD145"/>
    <mergeCell ref="CE145:CR145"/>
    <mergeCell ref="CS145:DE145"/>
    <mergeCell ref="DF145:DP145"/>
    <mergeCell ref="DQ145:EB145"/>
    <mergeCell ref="EC145:EN145"/>
    <mergeCell ref="A146:G146"/>
    <mergeCell ref="H146:P146"/>
    <mergeCell ref="Q146:Y146"/>
    <mergeCell ref="Z146:AK146"/>
    <mergeCell ref="AL146:AZ146"/>
    <mergeCell ref="BB146:BG146"/>
    <mergeCell ref="BH146:BP146"/>
    <mergeCell ref="BQ146:BW146"/>
    <mergeCell ref="BX146:CD146"/>
    <mergeCell ref="CE146:CR146"/>
    <mergeCell ref="CS146:DE146"/>
    <mergeCell ref="DF146:DP146"/>
    <mergeCell ref="DQ146:EB146"/>
    <mergeCell ref="EC146:EN146"/>
    <mergeCell ref="A147:G147"/>
    <mergeCell ref="H147:P147"/>
    <mergeCell ref="Q147:Y147"/>
    <mergeCell ref="Z147:AK147"/>
    <mergeCell ref="AL147:AZ147"/>
    <mergeCell ref="BB147:BG147"/>
    <mergeCell ref="BH147:BP147"/>
    <mergeCell ref="BQ147:BW147"/>
    <mergeCell ref="BX147:CD147"/>
    <mergeCell ref="CE147:CR147"/>
    <mergeCell ref="CS147:DE147"/>
    <mergeCell ref="DF147:DP147"/>
    <mergeCell ref="DQ147:EB147"/>
    <mergeCell ref="EC147:EN147"/>
    <mergeCell ref="A148:G148"/>
    <mergeCell ref="H148:P148"/>
    <mergeCell ref="Q148:Y148"/>
    <mergeCell ref="Z148:AK148"/>
    <mergeCell ref="AL148:AZ148"/>
    <mergeCell ref="BB148:BG148"/>
    <mergeCell ref="DQ148:EB148"/>
    <mergeCell ref="EC148:EN148"/>
    <mergeCell ref="BH148:BP148"/>
    <mergeCell ref="BQ148:BW148"/>
    <mergeCell ref="BX148:CD148"/>
    <mergeCell ref="CE148:CR148"/>
    <mergeCell ref="CS148:DE148"/>
    <mergeCell ref="DF148:DP148"/>
    <mergeCell ref="A153:G153"/>
    <mergeCell ref="H153:P153"/>
    <mergeCell ref="Q153:Y153"/>
    <mergeCell ref="Z153:AK153"/>
    <mergeCell ref="AL153:AZ153"/>
    <mergeCell ref="BB153:BG153"/>
    <mergeCell ref="BH153:BP153"/>
    <mergeCell ref="BQ153:BW153"/>
    <mergeCell ref="BX153:CD153"/>
    <mergeCell ref="CE153:CR153"/>
    <mergeCell ref="CS153:DE153"/>
    <mergeCell ref="DF153:DP153"/>
    <mergeCell ref="DQ153:EB153"/>
    <mergeCell ref="EC153:EN153"/>
    <mergeCell ref="A154:G154"/>
    <mergeCell ref="H154:P154"/>
    <mergeCell ref="Q154:Y154"/>
    <mergeCell ref="Z154:AK154"/>
    <mergeCell ref="AL154:AZ154"/>
    <mergeCell ref="BB154:BG154"/>
    <mergeCell ref="BH154:BP154"/>
    <mergeCell ref="BQ154:BW154"/>
    <mergeCell ref="BX154:CD154"/>
    <mergeCell ref="CE154:CR154"/>
    <mergeCell ref="CS154:DE154"/>
    <mergeCell ref="DF154:DP154"/>
    <mergeCell ref="DQ154:EB154"/>
    <mergeCell ref="EC154:EN154"/>
    <mergeCell ref="A155:G155"/>
    <mergeCell ref="H155:P155"/>
    <mergeCell ref="Q155:Y155"/>
    <mergeCell ref="Z155:AK155"/>
    <mergeCell ref="AL155:AZ155"/>
    <mergeCell ref="BB155:BG155"/>
    <mergeCell ref="DQ155:EB155"/>
    <mergeCell ref="EC155:EN155"/>
    <mergeCell ref="BH155:BP155"/>
    <mergeCell ref="BQ155:BW155"/>
    <mergeCell ref="BX155:CD155"/>
    <mergeCell ref="CE155:CR155"/>
    <mergeCell ref="CS155:DE155"/>
    <mergeCell ref="DF155:DP155"/>
    <mergeCell ref="A156:G156"/>
    <mergeCell ref="H156:P156"/>
    <mergeCell ref="Q156:Y156"/>
    <mergeCell ref="Z156:AK156"/>
    <mergeCell ref="AL156:AZ156"/>
    <mergeCell ref="BB156:BG156"/>
    <mergeCell ref="BH156:BP156"/>
    <mergeCell ref="BQ156:BW156"/>
    <mergeCell ref="BX156:CD156"/>
    <mergeCell ref="CE156:CR156"/>
    <mergeCell ref="CS156:DE156"/>
    <mergeCell ref="DF156:DP156"/>
    <mergeCell ref="DQ156:EB156"/>
    <mergeCell ref="EC156:EN156"/>
    <mergeCell ref="A157:G157"/>
    <mergeCell ref="H157:P157"/>
    <mergeCell ref="Q157:Y157"/>
    <mergeCell ref="Z157:AK157"/>
    <mergeCell ref="AL157:AZ157"/>
    <mergeCell ref="BB157:BG157"/>
    <mergeCell ref="BH157:BP157"/>
    <mergeCell ref="BQ157:BW157"/>
    <mergeCell ref="BX157:CD157"/>
    <mergeCell ref="CE157:CR157"/>
    <mergeCell ref="CS157:DE157"/>
    <mergeCell ref="DF157:DP157"/>
    <mergeCell ref="DQ157:EB157"/>
    <mergeCell ref="EC157:EN157"/>
    <mergeCell ref="A158:G158"/>
    <mergeCell ref="H158:P158"/>
    <mergeCell ref="Q158:Y158"/>
    <mergeCell ref="Z158:AK158"/>
    <mergeCell ref="AL158:AZ158"/>
    <mergeCell ref="BB158:BG158"/>
    <mergeCell ref="BH158:BP158"/>
    <mergeCell ref="BQ158:BW158"/>
    <mergeCell ref="BX158:CD158"/>
    <mergeCell ref="CE158:CR158"/>
    <mergeCell ref="CS158:DE158"/>
    <mergeCell ref="DF158:DP158"/>
    <mergeCell ref="DQ158:EB158"/>
    <mergeCell ref="EC158:EN158"/>
    <mergeCell ref="A159:G159"/>
    <mergeCell ref="H159:P159"/>
    <mergeCell ref="Q159:Y159"/>
    <mergeCell ref="Z159:AK159"/>
    <mergeCell ref="AL159:AZ159"/>
    <mergeCell ref="BB159:BG159"/>
    <mergeCell ref="BH159:BP159"/>
    <mergeCell ref="BQ159:BW159"/>
    <mergeCell ref="BX159:CD159"/>
    <mergeCell ref="CE159:CR159"/>
    <mergeCell ref="CS159:DE159"/>
    <mergeCell ref="DF159:DP159"/>
    <mergeCell ref="DQ159:EB159"/>
    <mergeCell ref="EC159:EN159"/>
    <mergeCell ref="A162:G162"/>
    <mergeCell ref="H162:P162"/>
    <mergeCell ref="Q162:Y162"/>
    <mergeCell ref="Z162:AK162"/>
    <mergeCell ref="AL162:AZ162"/>
    <mergeCell ref="BB162:BG162"/>
    <mergeCell ref="BH162:BP162"/>
    <mergeCell ref="BQ162:BW162"/>
    <mergeCell ref="BX162:CD162"/>
    <mergeCell ref="CE162:CR162"/>
    <mergeCell ref="CS162:DE162"/>
    <mergeCell ref="DF162:DP162"/>
    <mergeCell ref="DQ162:EB162"/>
    <mergeCell ref="EC162:EN162"/>
    <mergeCell ref="A163:G163"/>
    <mergeCell ref="H163:P163"/>
    <mergeCell ref="Q163:Y163"/>
    <mergeCell ref="Z163:AK163"/>
    <mergeCell ref="AL163:AZ163"/>
    <mergeCell ref="BB163:BG163"/>
    <mergeCell ref="BH163:BP163"/>
    <mergeCell ref="BQ163:BW163"/>
    <mergeCell ref="BX163:CD163"/>
    <mergeCell ref="CE163:CR163"/>
    <mergeCell ref="CS163:DE163"/>
    <mergeCell ref="DF163:DP163"/>
    <mergeCell ref="DQ163:EB163"/>
    <mergeCell ref="EC163:EN163"/>
    <mergeCell ref="A164:G164"/>
    <mergeCell ref="H164:P164"/>
    <mergeCell ref="Q164:Y164"/>
    <mergeCell ref="Z164:AK164"/>
    <mergeCell ref="AL164:AZ164"/>
    <mergeCell ref="BB164:BG164"/>
    <mergeCell ref="DQ164:EB164"/>
    <mergeCell ref="EC164:EN164"/>
    <mergeCell ref="BH164:BP164"/>
    <mergeCell ref="BQ164:BW164"/>
    <mergeCell ref="BX164:CD164"/>
    <mergeCell ref="CE164:CR164"/>
    <mergeCell ref="CS164:DE164"/>
    <mergeCell ref="DF164:DP164"/>
    <mergeCell ref="A165:G165"/>
    <mergeCell ref="H165:P165"/>
    <mergeCell ref="Q165:Y165"/>
    <mergeCell ref="Z165:AK165"/>
    <mergeCell ref="AL165:AZ165"/>
    <mergeCell ref="BB165:BG165"/>
    <mergeCell ref="BH165:BP165"/>
    <mergeCell ref="BQ165:BW165"/>
    <mergeCell ref="BX165:CD165"/>
    <mergeCell ref="CE165:CR165"/>
    <mergeCell ref="CS165:DE165"/>
    <mergeCell ref="DF165:DP165"/>
    <mergeCell ref="DQ165:EB165"/>
    <mergeCell ref="EC165:EN165"/>
    <mergeCell ref="A166:G166"/>
    <mergeCell ref="H166:P166"/>
    <mergeCell ref="Q166:Y166"/>
    <mergeCell ref="Z166:AK166"/>
    <mergeCell ref="AL166:AZ166"/>
    <mergeCell ref="BB166:BG166"/>
    <mergeCell ref="BH166:BP166"/>
    <mergeCell ref="BQ166:BW166"/>
    <mergeCell ref="BX166:CD166"/>
    <mergeCell ref="CE166:CR166"/>
    <mergeCell ref="CS166:DE166"/>
    <mergeCell ref="DF166:DP166"/>
    <mergeCell ref="DQ166:EB166"/>
    <mergeCell ref="EC166:EN166"/>
    <mergeCell ref="A167:G167"/>
    <mergeCell ref="H167:P167"/>
    <mergeCell ref="Q167:Y167"/>
    <mergeCell ref="Z167:AK167"/>
    <mergeCell ref="AL167:AZ167"/>
    <mergeCell ref="BB167:BG167"/>
    <mergeCell ref="BH167:BP167"/>
    <mergeCell ref="BQ167:BW167"/>
    <mergeCell ref="BX167:CD167"/>
    <mergeCell ref="CE167:CR167"/>
    <mergeCell ref="CS167:DE167"/>
    <mergeCell ref="DF167:DP167"/>
    <mergeCell ref="DQ167:EB167"/>
    <mergeCell ref="EC167:EN167"/>
    <mergeCell ref="A168:G168"/>
    <mergeCell ref="H168:P168"/>
    <mergeCell ref="Q168:Y168"/>
    <mergeCell ref="Z168:AK168"/>
    <mergeCell ref="AL168:AZ168"/>
    <mergeCell ref="BB168:BG168"/>
    <mergeCell ref="BH168:BP168"/>
    <mergeCell ref="BQ168:BW168"/>
    <mergeCell ref="BX168:CD168"/>
    <mergeCell ref="CE168:CR168"/>
    <mergeCell ref="CS168:DE168"/>
    <mergeCell ref="DF168:DP168"/>
    <mergeCell ref="DQ168:EB168"/>
    <mergeCell ref="EC168:EN168"/>
    <mergeCell ref="A169:G169"/>
    <mergeCell ref="H169:P169"/>
    <mergeCell ref="Q169:Y169"/>
    <mergeCell ref="Z169:AK169"/>
    <mergeCell ref="AL169:AZ169"/>
    <mergeCell ref="BB169:BG169"/>
    <mergeCell ref="BH169:BP169"/>
    <mergeCell ref="BQ169:BW169"/>
    <mergeCell ref="BX169:CD169"/>
    <mergeCell ref="CE169:CR169"/>
    <mergeCell ref="CS169:DE169"/>
    <mergeCell ref="DF169:DP169"/>
    <mergeCell ref="DQ169:EB169"/>
    <mergeCell ref="EC169:EN169"/>
    <mergeCell ref="A170:G170"/>
    <mergeCell ref="H170:P170"/>
    <mergeCell ref="Q170:Y170"/>
    <mergeCell ref="Z170:AK170"/>
    <mergeCell ref="AL170:AZ170"/>
    <mergeCell ref="BB170:BG170"/>
    <mergeCell ref="BH170:BP170"/>
    <mergeCell ref="BQ170:BW170"/>
    <mergeCell ref="BX170:CD170"/>
    <mergeCell ref="CE170:CR170"/>
    <mergeCell ref="CS170:DE170"/>
    <mergeCell ref="DF170:DP170"/>
    <mergeCell ref="DQ170:EB170"/>
    <mergeCell ref="EC170:EN170"/>
    <mergeCell ref="A171:G171"/>
    <mergeCell ref="H171:P171"/>
    <mergeCell ref="Q171:Y171"/>
    <mergeCell ref="Z171:AK171"/>
    <mergeCell ref="AL171:AZ171"/>
    <mergeCell ref="BB171:BG171"/>
    <mergeCell ref="BH171:BP171"/>
    <mergeCell ref="BQ171:BW171"/>
    <mergeCell ref="BX171:CD171"/>
    <mergeCell ref="CE171:CR171"/>
    <mergeCell ref="CS171:DE171"/>
    <mergeCell ref="DF171:DP171"/>
    <mergeCell ref="DQ171:EB171"/>
    <mergeCell ref="EC171:EN171"/>
    <mergeCell ref="A172:G172"/>
    <mergeCell ref="H172:P172"/>
    <mergeCell ref="Q172:Y172"/>
    <mergeCell ref="Z172:AK172"/>
    <mergeCell ref="AL172:AZ172"/>
    <mergeCell ref="BB172:BG172"/>
    <mergeCell ref="BH172:BP172"/>
    <mergeCell ref="BQ172:BW172"/>
    <mergeCell ref="BX172:CD172"/>
    <mergeCell ref="CE172:CR172"/>
    <mergeCell ref="CS172:DE172"/>
    <mergeCell ref="DF172:DP172"/>
    <mergeCell ref="DQ172:EB172"/>
    <mergeCell ref="EC172:EN172"/>
    <mergeCell ref="A173:G173"/>
    <mergeCell ref="H173:P173"/>
    <mergeCell ref="Q173:Y173"/>
    <mergeCell ref="Z173:AK173"/>
    <mergeCell ref="AL173:AZ173"/>
    <mergeCell ref="BB173:BG173"/>
    <mergeCell ref="BH173:BP173"/>
    <mergeCell ref="BQ173:BW173"/>
    <mergeCell ref="BX173:CD173"/>
    <mergeCell ref="CE173:CR173"/>
    <mergeCell ref="CS173:DE173"/>
    <mergeCell ref="DF173:DP173"/>
    <mergeCell ref="DQ173:EB173"/>
    <mergeCell ref="EC173:EN173"/>
    <mergeCell ref="A174:G174"/>
    <mergeCell ref="H174:P174"/>
    <mergeCell ref="Q174:Y174"/>
    <mergeCell ref="Z174:AK174"/>
    <mergeCell ref="AL174:AZ174"/>
    <mergeCell ref="BB174:BG174"/>
    <mergeCell ref="BH174:BP174"/>
    <mergeCell ref="BQ174:BW174"/>
    <mergeCell ref="BX174:CD174"/>
    <mergeCell ref="CE174:CR174"/>
    <mergeCell ref="CS174:DE174"/>
    <mergeCell ref="DF174:DP174"/>
    <mergeCell ref="DQ174:EB174"/>
    <mergeCell ref="EC174:EN174"/>
    <mergeCell ref="A175:G175"/>
    <mergeCell ref="H175:P175"/>
    <mergeCell ref="Q175:Y175"/>
    <mergeCell ref="Z175:AK175"/>
    <mergeCell ref="AL175:AZ175"/>
    <mergeCell ref="BB175:BG175"/>
    <mergeCell ref="BH175:BP175"/>
    <mergeCell ref="BQ175:BW175"/>
    <mergeCell ref="BX175:CD175"/>
    <mergeCell ref="CE175:CR175"/>
    <mergeCell ref="CS175:DE175"/>
    <mergeCell ref="DF175:DP175"/>
    <mergeCell ref="DQ175:EB175"/>
    <mergeCell ref="EC175:EN175"/>
    <mergeCell ref="A176:G176"/>
    <mergeCell ref="H176:P176"/>
    <mergeCell ref="Q176:Y176"/>
    <mergeCell ref="Z176:AK176"/>
    <mergeCell ref="AL176:AZ176"/>
    <mergeCell ref="BB176:BG176"/>
    <mergeCell ref="BH176:BP176"/>
    <mergeCell ref="BQ176:BW176"/>
    <mergeCell ref="BX176:CD176"/>
    <mergeCell ref="CE176:CR176"/>
    <mergeCell ref="CS176:DE176"/>
    <mergeCell ref="DF176:DP176"/>
    <mergeCell ref="DQ176:EB176"/>
    <mergeCell ref="EC176:EN176"/>
    <mergeCell ref="A177:G177"/>
    <mergeCell ref="H177:P177"/>
    <mergeCell ref="Q177:Y177"/>
    <mergeCell ref="Z177:AK177"/>
    <mergeCell ref="AL177:AZ177"/>
    <mergeCell ref="BB177:BG177"/>
    <mergeCell ref="BH177:BP177"/>
    <mergeCell ref="BQ177:BW177"/>
    <mergeCell ref="BX177:CD177"/>
    <mergeCell ref="CE177:CR177"/>
    <mergeCell ref="CS177:DE177"/>
    <mergeCell ref="DF177:DP177"/>
    <mergeCell ref="DQ177:EB177"/>
    <mergeCell ref="EC177:EN177"/>
    <mergeCell ref="A178:G178"/>
    <mergeCell ref="H178:P178"/>
    <mergeCell ref="Q178:Y178"/>
    <mergeCell ref="Z178:AK178"/>
    <mergeCell ref="AL178:AZ178"/>
    <mergeCell ref="BB178:BG178"/>
    <mergeCell ref="BH178:BP178"/>
    <mergeCell ref="BQ178:BW178"/>
    <mergeCell ref="BX178:CD178"/>
    <mergeCell ref="CE178:CR178"/>
    <mergeCell ref="CS178:DE178"/>
    <mergeCell ref="DF178:DP178"/>
    <mergeCell ref="DQ178:EB178"/>
    <mergeCell ref="EC178:EN178"/>
    <mergeCell ref="A179:G179"/>
    <mergeCell ref="H179:P179"/>
    <mergeCell ref="Q179:Y179"/>
    <mergeCell ref="Z179:AK179"/>
    <mergeCell ref="AL179:AZ179"/>
    <mergeCell ref="BB179:BG179"/>
    <mergeCell ref="DQ179:EB179"/>
    <mergeCell ref="EC179:EN179"/>
    <mergeCell ref="BH179:BP179"/>
    <mergeCell ref="BQ179:BW179"/>
    <mergeCell ref="BX179:CD179"/>
    <mergeCell ref="CE179:CR179"/>
    <mergeCell ref="CS179:DE179"/>
    <mergeCell ref="DF179:DP179"/>
    <mergeCell ref="A183:G183"/>
    <mergeCell ref="H183:P183"/>
    <mergeCell ref="Q183:Y183"/>
    <mergeCell ref="Z183:AK183"/>
    <mergeCell ref="AL183:AZ183"/>
    <mergeCell ref="BB183:BG183"/>
    <mergeCell ref="BH183:BP183"/>
    <mergeCell ref="BQ183:BW183"/>
    <mergeCell ref="BX183:CD183"/>
    <mergeCell ref="CE183:CR183"/>
    <mergeCell ref="CS183:DE183"/>
    <mergeCell ref="DF183:DP183"/>
    <mergeCell ref="DQ183:EB183"/>
    <mergeCell ref="EC183:EN183"/>
    <mergeCell ref="A184:G184"/>
    <mergeCell ref="H184:P184"/>
    <mergeCell ref="Q184:Y184"/>
    <mergeCell ref="Z184:AK184"/>
    <mergeCell ref="AL184:AZ184"/>
    <mergeCell ref="BB184:BG184"/>
    <mergeCell ref="BH184:BP184"/>
    <mergeCell ref="BQ184:BW184"/>
    <mergeCell ref="BX184:CD184"/>
    <mergeCell ref="CE184:CR184"/>
    <mergeCell ref="CS184:DE184"/>
    <mergeCell ref="DF184:DP184"/>
    <mergeCell ref="DQ184:EB184"/>
    <mergeCell ref="EC184:EN184"/>
    <mergeCell ref="A185:G185"/>
    <mergeCell ref="H185:P185"/>
    <mergeCell ref="Q185:Y185"/>
    <mergeCell ref="Z185:AK185"/>
    <mergeCell ref="AL185:AZ185"/>
    <mergeCell ref="BB185:BG185"/>
    <mergeCell ref="BH185:BP185"/>
    <mergeCell ref="BQ185:BW185"/>
    <mergeCell ref="BX185:CD185"/>
    <mergeCell ref="CE185:CR185"/>
    <mergeCell ref="CS185:DE185"/>
    <mergeCell ref="DF185:DP185"/>
    <mergeCell ref="DQ185:EB185"/>
    <mergeCell ref="EC185:EN185"/>
    <mergeCell ref="A186:G186"/>
    <mergeCell ref="H186:P186"/>
    <mergeCell ref="Q186:Y186"/>
    <mergeCell ref="Z186:AK186"/>
    <mergeCell ref="AL186:AZ186"/>
    <mergeCell ref="BB186:BG186"/>
    <mergeCell ref="BH186:BP186"/>
    <mergeCell ref="BQ186:BW186"/>
    <mergeCell ref="BX186:CD186"/>
    <mergeCell ref="CE186:CR186"/>
    <mergeCell ref="CS186:DE186"/>
    <mergeCell ref="DF186:DP186"/>
    <mergeCell ref="DQ186:EB186"/>
    <mergeCell ref="EC186:EN186"/>
    <mergeCell ref="A187:G187"/>
    <mergeCell ref="H187:P187"/>
    <mergeCell ref="Q187:Y187"/>
    <mergeCell ref="Z187:AK187"/>
    <mergeCell ref="AL187:AZ187"/>
    <mergeCell ref="BB187:BG187"/>
    <mergeCell ref="DQ187:EB187"/>
    <mergeCell ref="EC187:EN187"/>
    <mergeCell ref="BH187:BP187"/>
    <mergeCell ref="BQ187:BW187"/>
    <mergeCell ref="BX187:CD187"/>
    <mergeCell ref="CE187:CR187"/>
    <mergeCell ref="CS187:DE187"/>
    <mergeCell ref="DF187:DP187"/>
  </mergeCells>
  <hyperlinks>
    <hyperlink ref="BB7" r:id="rId1" display="teplo590@mail.ru"/>
  </hyperlinks>
  <printOptions/>
  <pageMargins left="0.2755905511811024" right="0.1968503937007874" top="0.35433070866141736" bottom="0.984251968503937" header="0.2362204724409449" footer="0.5118110236220472"/>
  <pageSetup fitToHeight="22" fitToWidth="1" horizontalDpi="600" verticalDpi="600" orientation="landscape" paperSize="9" scale="85" r:id="rId2"/>
  <ignoredErrors>
    <ignoredError sqref="BB44 BB45:BG53 BB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2014-10-06T06:49:54Z</cp:lastPrinted>
  <dcterms:created xsi:type="dcterms:W3CDTF">1996-10-08T23:32:33Z</dcterms:created>
  <dcterms:modified xsi:type="dcterms:W3CDTF">2015-11-13T08:28:19Z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